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kom\046 ONLINE-KOMMUNIKATION\0461 Uni-Webseite\04611 Laufende Entwicklung\_2024\Zahlen\fertig\"/>
    </mc:Choice>
  </mc:AlternateContent>
  <bookViews>
    <workbookView xWindow="120" yWindow="210" windowWidth="24915" windowHeight="11190"/>
  </bookViews>
  <sheets>
    <sheet name="Personal" sheetId="3" r:id="rId1"/>
  </sheets>
  <calcPr calcId="162913"/>
</workbook>
</file>

<file path=xl/calcChain.xml><?xml version="1.0" encoding="utf-8"?>
<calcChain xmlns="http://schemas.openxmlformats.org/spreadsheetml/2006/main">
  <c r="P14" i="3" l="1"/>
  <c r="P13" i="3"/>
  <c r="P12" i="3"/>
  <c r="P11" i="3"/>
  <c r="K14" i="3"/>
  <c r="K13" i="3"/>
  <c r="K12" i="3"/>
  <c r="K11" i="3"/>
  <c r="F14" i="3"/>
  <c r="F13" i="3"/>
  <c r="F12" i="3"/>
  <c r="F11" i="3"/>
  <c r="P6" i="3"/>
  <c r="P5" i="3"/>
  <c r="K6" i="3"/>
  <c r="K5" i="3"/>
  <c r="F6" i="3"/>
  <c r="F5" i="3"/>
  <c r="L13" i="3" l="1"/>
  <c r="I18" i="3"/>
  <c r="C18" i="3"/>
  <c r="D18" i="3" l="1"/>
  <c r="M18" i="3"/>
  <c r="H18" i="3"/>
  <c r="N18" i="3" l="1"/>
</calcChain>
</file>

<file path=xl/sharedStrings.xml><?xml version="1.0" encoding="utf-8"?>
<sst xmlns="http://schemas.openxmlformats.org/spreadsheetml/2006/main" count="40" uniqueCount="16">
  <si>
    <t>Verwaltungspersonal</t>
  </si>
  <si>
    <t>Bibliothekspersonal</t>
  </si>
  <si>
    <t>Auszubildende</t>
  </si>
  <si>
    <t>Professuren</t>
  </si>
  <si>
    <t>Wissenschaftliches Personal</t>
  </si>
  <si>
    <t>Stellen</t>
  </si>
  <si>
    <t>Wiss. Personal 
ohne Professuren</t>
  </si>
  <si>
    <t>Personen</t>
  </si>
  <si>
    <r>
      <t xml:space="preserve">Stellen
</t>
    </r>
    <r>
      <rPr>
        <sz val="9"/>
        <color rgb="FF00459D"/>
        <rFont val="Arial"/>
        <family val="2"/>
      </rPr>
      <t>Gesamt</t>
    </r>
  </si>
  <si>
    <r>
      <t xml:space="preserve">Gesamt 
</t>
    </r>
    <r>
      <rPr>
        <sz val="9"/>
        <color rgb="FF00459D"/>
        <rFont val="Arial"/>
        <family val="2"/>
      </rPr>
      <t>(ohne Hilfskräfte):</t>
    </r>
  </si>
  <si>
    <r>
      <rPr>
        <b/>
        <sz val="9"/>
        <color rgb="FF00459D"/>
        <rFont val="Arial"/>
        <family val="2"/>
      </rPr>
      <t>Pers.</t>
    </r>
    <r>
      <rPr>
        <sz val="9"/>
        <color rgb="FF00459D"/>
        <rFont val="Arial"/>
        <family val="2"/>
      </rPr>
      <t xml:space="preserve"> Ges.</t>
    </r>
  </si>
  <si>
    <r>
      <rPr>
        <b/>
        <sz val="9"/>
        <color rgb="FF00459D"/>
        <rFont val="Arial"/>
        <family val="2"/>
      </rPr>
      <t xml:space="preserve">Pers. </t>
    </r>
    <r>
      <rPr>
        <sz val="9"/>
        <color rgb="FF00459D"/>
        <rFont val="Arial"/>
        <family val="2"/>
      </rPr>
      <t>Weibl.</t>
    </r>
  </si>
  <si>
    <t>Wissenschafts-stützendes Personal</t>
  </si>
  <si>
    <t xml:space="preserve">Techn. Personal </t>
  </si>
  <si>
    <t xml:space="preserve">* Stichtag ist jeweils der 01. Dezember des Kalenderjahres; </t>
  </si>
  <si>
    <r>
      <t xml:space="preserve">Anteil </t>
    </r>
    <r>
      <rPr>
        <sz val="9"/>
        <color rgb="FF00459D"/>
        <rFont val="Arial"/>
        <family val="2"/>
      </rPr>
      <t>weibl. an Gesamt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</si>
</sst>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color rgb="FF00459D"/>
      <name val="Arial"/>
      <family val="2"/>
    </font>
    <font>
      <sz val="9"/>
      <color rgb="FF00459D"/>
      <name val="Arial"/>
      <family val="2"/>
    </font>
    <font>
      <sz val="11"/>
      <color rgb="FF00459D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ECF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00459D"/>
      </top>
      <bottom/>
      <diagonal/>
    </border>
    <border>
      <left style="thin">
        <color rgb="FF00459D"/>
      </left>
      <right style="thin">
        <color rgb="FF00459D"/>
      </right>
      <top style="thin">
        <color rgb="FF00459D"/>
      </top>
      <bottom style="thin">
        <color rgb="FF00459D"/>
      </bottom>
      <diagonal/>
    </border>
    <border>
      <left style="thin">
        <color rgb="FF00459D"/>
      </left>
      <right/>
      <top style="thin">
        <color rgb="FF00459D"/>
      </top>
      <bottom/>
      <diagonal/>
    </border>
    <border>
      <left/>
      <right style="thin">
        <color rgb="FF00459D"/>
      </right>
      <top style="thin">
        <color rgb="FF00459D"/>
      </top>
      <bottom/>
      <diagonal/>
    </border>
    <border>
      <left style="thin">
        <color rgb="FF00459D"/>
      </left>
      <right style="thin">
        <color rgb="FF00459D"/>
      </right>
      <top/>
      <bottom style="thin">
        <color rgb="FF00459D"/>
      </bottom>
      <diagonal/>
    </border>
    <border>
      <left style="thin">
        <color rgb="FF00459D"/>
      </left>
      <right/>
      <top style="thin">
        <color rgb="FF00459D"/>
      </top>
      <bottom style="thin">
        <color rgb="FF00459D"/>
      </bottom>
      <diagonal/>
    </border>
    <border>
      <left/>
      <right/>
      <top style="thin">
        <color rgb="FF00459D"/>
      </top>
      <bottom style="thin">
        <color rgb="FF00459D"/>
      </bottom>
      <diagonal/>
    </border>
    <border>
      <left/>
      <right style="thin">
        <color rgb="FF00459D"/>
      </right>
      <top style="thin">
        <color rgb="FF00459D"/>
      </top>
      <bottom style="thin">
        <color rgb="FF00459D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3" fontId="2" fillId="2" borderId="2" xfId="0" applyNumberFormat="1" applyFont="1" applyFill="1" applyBorder="1" applyAlignment="1">
      <alignment wrapText="1" readingOrder="1"/>
    </xf>
    <xf numFmtId="3" fontId="3" fillId="0" borderId="0" xfId="0" applyNumberFormat="1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wrapText="1"/>
    </xf>
    <xf numFmtId="3" fontId="3" fillId="0" borderId="2" xfId="0" applyNumberFormat="1" applyFont="1" applyFill="1" applyBorder="1" applyAlignment="1">
      <alignment wrapText="1" readingOrder="1"/>
    </xf>
    <xf numFmtId="3" fontId="3" fillId="2" borderId="2" xfId="0" applyNumberFormat="1" applyFont="1" applyFill="1" applyBorder="1" applyAlignment="1">
      <alignment wrapText="1" readingOrder="1"/>
    </xf>
    <xf numFmtId="3" fontId="2" fillId="0" borderId="0" xfId="0" applyNumberFormat="1" applyFont="1" applyFill="1" applyBorder="1" applyAlignment="1">
      <alignment wrapText="1" readingOrder="1"/>
    </xf>
    <xf numFmtId="3" fontId="2" fillId="0" borderId="2" xfId="0" applyNumberFormat="1" applyFont="1" applyFill="1" applyBorder="1" applyAlignment="1">
      <alignment wrapText="1" readingOrder="1"/>
    </xf>
    <xf numFmtId="4" fontId="2" fillId="0" borderId="2" xfId="0" applyNumberFormat="1" applyFont="1" applyFill="1" applyBorder="1" applyAlignment="1">
      <alignment horizontal="center" wrapText="1"/>
    </xf>
    <xf numFmtId="3" fontId="3" fillId="2" borderId="0" xfId="0" applyNumberFormat="1" applyFont="1" applyFill="1" applyBorder="1" applyAlignment="1">
      <alignment wrapText="1"/>
    </xf>
    <xf numFmtId="3" fontId="2" fillId="2" borderId="2" xfId="0" applyNumberFormat="1" applyFont="1" applyFill="1" applyBorder="1" applyAlignment="1">
      <alignment horizontal="right" wrapText="1"/>
    </xf>
    <xf numFmtId="3" fontId="3" fillId="2" borderId="2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 wrapText="1"/>
    </xf>
    <xf numFmtId="4" fontId="3" fillId="0" borderId="2" xfId="0" applyNumberFormat="1" applyFont="1" applyFill="1" applyBorder="1" applyAlignment="1">
      <alignment horizontal="right" wrapText="1"/>
    </xf>
    <xf numFmtId="3" fontId="3" fillId="0" borderId="2" xfId="0" applyNumberFormat="1" applyFont="1" applyFill="1" applyBorder="1" applyAlignment="1">
      <alignment horizontal="right" wrapText="1"/>
    </xf>
    <xf numFmtId="4" fontId="3" fillId="2" borderId="2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readingOrder="1"/>
    </xf>
    <xf numFmtId="3" fontId="3" fillId="0" borderId="0" xfId="0" applyNumberFormat="1" applyFont="1" applyFill="1" applyBorder="1" applyAlignment="1">
      <alignment wrapText="1" readingOrder="1"/>
    </xf>
    <xf numFmtId="0" fontId="4" fillId="0" borderId="0" xfId="0" applyFont="1"/>
    <xf numFmtId="4" fontId="2" fillId="0" borderId="5" xfId="0" applyNumberFormat="1" applyFont="1" applyFill="1" applyBorder="1" applyAlignment="1">
      <alignment horizontal="center" wrapText="1"/>
    </xf>
    <xf numFmtId="3" fontId="2" fillId="2" borderId="6" xfId="0" applyNumberFormat="1" applyFont="1" applyFill="1" applyBorder="1" applyAlignment="1">
      <alignment horizontal="center" wrapText="1"/>
    </xf>
    <xf numFmtId="0" fontId="4" fillId="0" borderId="0" xfId="0" applyFont="1" applyAlignment="1">
      <alignment readingOrder="1"/>
    </xf>
    <xf numFmtId="1" fontId="3" fillId="0" borderId="2" xfId="0" applyNumberFormat="1" applyFont="1" applyFill="1" applyBorder="1" applyAlignment="1">
      <alignment horizontal="right" wrapText="1"/>
    </xf>
    <xf numFmtId="1" fontId="3" fillId="2" borderId="2" xfId="0" applyNumberFormat="1" applyFont="1" applyFill="1" applyBorder="1" applyAlignment="1">
      <alignment horizontal="right" wrapText="1"/>
    </xf>
    <xf numFmtId="9" fontId="3" fillId="0" borderId="2" xfId="0" applyNumberFormat="1" applyFont="1" applyFill="1" applyBorder="1" applyAlignment="1">
      <alignment horizontal="right" wrapText="1"/>
    </xf>
    <xf numFmtId="9" fontId="3" fillId="2" borderId="2" xfId="0" applyNumberFormat="1" applyFont="1" applyFill="1" applyBorder="1" applyAlignment="1">
      <alignment horizontal="right" wrapText="1"/>
    </xf>
    <xf numFmtId="1" fontId="2" fillId="0" borderId="6" xfId="0" applyNumberFormat="1" applyFont="1" applyFill="1" applyBorder="1" applyAlignment="1">
      <alignment horizontal="center" wrapText="1"/>
    </xf>
    <xf numFmtId="1" fontId="2" fillId="0" borderId="7" xfId="0" applyNumberFormat="1" applyFont="1" applyFill="1" applyBorder="1" applyAlignment="1">
      <alignment horizontal="center" wrapText="1"/>
    </xf>
    <xf numFmtId="1" fontId="2" fillId="0" borderId="8" xfId="0" applyNumberFormat="1" applyFont="1" applyFill="1" applyBorder="1" applyAlignment="1">
      <alignment horizontal="center" wrapText="1"/>
    </xf>
    <xf numFmtId="1" fontId="2" fillId="0" borderId="3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 wrapText="1"/>
    </xf>
    <xf numFmtId="3" fontId="2" fillId="0" borderId="5" xfId="0" applyNumberFormat="1" applyFont="1" applyFill="1" applyBorder="1" applyAlignment="1">
      <alignment horizontal="center" wrapText="1"/>
    </xf>
    <xf numFmtId="3" fontId="2" fillId="2" borderId="6" xfId="0" applyNumberFormat="1" applyFont="1" applyFill="1" applyBorder="1" applyAlignment="1">
      <alignment horizontal="center" wrapText="1"/>
    </xf>
    <xf numFmtId="3" fontId="2" fillId="2" borderId="7" xfId="0" applyNumberFormat="1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 wrapText="1"/>
    </xf>
    <xf numFmtId="3" fontId="2" fillId="0" borderId="2" xfId="0" applyNumberFormat="1" applyFont="1" applyFill="1" applyBorder="1" applyAlignment="1">
      <alignment horizontal="center" wrapText="1"/>
    </xf>
    <xf numFmtId="1" fontId="2" fillId="0" borderId="2" xfId="0" applyNumberFormat="1" applyFont="1" applyFill="1" applyBorder="1" applyAlignment="1">
      <alignment horizontal="center" wrapText="1"/>
    </xf>
    <xf numFmtId="3" fontId="2" fillId="2" borderId="2" xfId="0" applyNumberFormat="1" applyFont="1" applyFill="1" applyBorder="1" applyAlignment="1">
      <alignment horizontal="center" wrapText="1"/>
    </xf>
    <xf numFmtId="3" fontId="2" fillId="2" borderId="2" xfId="0" applyNumberFormat="1" applyFont="1" applyFill="1" applyBorder="1" applyAlignment="1">
      <alignment horizontal="center" wrapText="1"/>
    </xf>
  </cellXfs>
  <cellStyles count="2">
    <cellStyle name="Excel Built-in Normal" xfId="1"/>
    <cellStyle name="Standard" xfId="0" builtinId="0"/>
  </cellStyles>
  <dxfs count="0"/>
  <tableStyles count="0" defaultTableStyle="TableStyleMedium2" defaultPivotStyle="PivotStyleLight16"/>
  <colors>
    <mruColors>
      <color rgb="FF00459D"/>
      <color rgb="FFD5E59E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1"/>
  <sheetViews>
    <sheetView showGridLines="0" tabSelected="1" zoomScaleNormal="100" workbookViewId="0">
      <selection activeCell="A2" sqref="A2:Q19"/>
    </sheetView>
  </sheetViews>
  <sheetFormatPr baseColWidth="10" defaultColWidth="11.42578125" defaultRowHeight="12" x14ac:dyDescent="0.2"/>
  <cols>
    <col min="1" max="1" width="0.140625" style="3" customWidth="1"/>
    <col min="2" max="2" width="17.5703125" style="17" customWidth="1"/>
    <col min="3" max="3" width="8.85546875" style="2" customWidth="1"/>
    <col min="4" max="5" width="6.42578125" style="2" customWidth="1"/>
    <col min="6" max="6" width="7.7109375" style="2" customWidth="1"/>
    <col min="7" max="7" width="0.85546875" style="2" customWidth="1"/>
    <col min="8" max="8" width="7.28515625" style="2" bestFit="1" customWidth="1"/>
    <col min="9" max="10" width="6.42578125" style="2" customWidth="1"/>
    <col min="11" max="11" width="7.7109375" style="2" customWidth="1"/>
    <col min="12" max="12" width="0.85546875" style="2" customWidth="1"/>
    <col min="13" max="13" width="7.28515625" style="2" bestFit="1" customWidth="1"/>
    <col min="14" max="15" width="6.5703125" style="2" customWidth="1"/>
    <col min="16" max="16" width="7.7109375" style="2" customWidth="1"/>
    <col min="17" max="17" width="0.140625" style="3" customWidth="1"/>
    <col min="18" max="16384" width="11.42578125" style="3"/>
  </cols>
  <sheetData>
    <row r="2" spans="2:17" ht="3" customHeight="1" x14ac:dyDescent="0.2"/>
    <row r="3" spans="2:17" ht="15.95" customHeight="1" x14ac:dyDescent="0.2">
      <c r="C3" s="26">
        <v>2021</v>
      </c>
      <c r="D3" s="27"/>
      <c r="E3" s="27"/>
      <c r="F3" s="28"/>
      <c r="H3" s="29">
        <v>2022</v>
      </c>
      <c r="I3" s="30"/>
      <c r="J3" s="30"/>
      <c r="K3" s="31"/>
      <c r="M3" s="37">
        <v>2023</v>
      </c>
      <c r="N3" s="37"/>
      <c r="O3" s="37"/>
      <c r="P3" s="37"/>
    </row>
    <row r="4" spans="2:17" ht="48" x14ac:dyDescent="0.2">
      <c r="B4" s="1" t="s">
        <v>4</v>
      </c>
      <c r="C4" s="10" t="s">
        <v>8</v>
      </c>
      <c r="D4" s="11" t="s">
        <v>10</v>
      </c>
      <c r="E4" s="11" t="s">
        <v>11</v>
      </c>
      <c r="F4" s="10" t="s">
        <v>15</v>
      </c>
      <c r="G4" s="12"/>
      <c r="H4" s="10" t="s">
        <v>8</v>
      </c>
      <c r="I4" s="11" t="s">
        <v>10</v>
      </c>
      <c r="J4" s="11" t="s">
        <v>11</v>
      </c>
      <c r="K4" s="10" t="s">
        <v>15</v>
      </c>
      <c r="L4" s="12"/>
      <c r="M4" s="10" t="s">
        <v>8</v>
      </c>
      <c r="N4" s="11" t="s">
        <v>10</v>
      </c>
      <c r="O4" s="11" t="s">
        <v>11</v>
      </c>
      <c r="P4" s="10" t="s">
        <v>15</v>
      </c>
    </row>
    <row r="5" spans="2:17" ht="20.100000000000001" customHeight="1" x14ac:dyDescent="0.25">
      <c r="B5" s="4" t="s">
        <v>3</v>
      </c>
      <c r="C5" s="13">
        <v>188.75</v>
      </c>
      <c r="D5" s="22">
        <v>160</v>
      </c>
      <c r="E5" s="14">
        <v>53</v>
      </c>
      <c r="F5" s="24">
        <f>E5/D5</f>
        <v>0.33124999999999999</v>
      </c>
      <c r="G5" s="18"/>
      <c r="H5" s="13">
        <v>187.88</v>
      </c>
      <c r="I5" s="14">
        <v>174</v>
      </c>
      <c r="J5" s="14">
        <v>62</v>
      </c>
      <c r="K5" s="24">
        <f>J5/I5</f>
        <v>0.35632183908045978</v>
      </c>
      <c r="L5" s="3"/>
      <c r="M5" s="13">
        <v>187.88</v>
      </c>
      <c r="N5" s="14">
        <v>182</v>
      </c>
      <c r="O5" s="14">
        <v>60</v>
      </c>
      <c r="P5" s="24">
        <f>O5/N5</f>
        <v>0.32967032967032966</v>
      </c>
      <c r="Q5" s="3">
        <v>106</v>
      </c>
    </row>
    <row r="6" spans="2:17" ht="27.95" customHeight="1" x14ac:dyDescent="0.25">
      <c r="B6" s="5" t="s">
        <v>6</v>
      </c>
      <c r="C6" s="15">
        <v>379.34</v>
      </c>
      <c r="D6" s="23">
        <v>650</v>
      </c>
      <c r="E6" s="11">
        <v>345</v>
      </c>
      <c r="F6" s="25">
        <f>E6/D6</f>
        <v>0.53076923076923077</v>
      </c>
      <c r="G6" s="18"/>
      <c r="H6" s="15">
        <v>379.06</v>
      </c>
      <c r="I6" s="11">
        <v>639</v>
      </c>
      <c r="J6" s="11">
        <v>345</v>
      </c>
      <c r="K6" s="25">
        <f>J6/I6</f>
        <v>0.539906103286385</v>
      </c>
      <c r="L6" s="3"/>
      <c r="M6" s="15">
        <v>364.3</v>
      </c>
      <c r="N6" s="11">
        <v>639</v>
      </c>
      <c r="O6" s="11">
        <v>367</v>
      </c>
      <c r="P6" s="25">
        <f>O6/N6</f>
        <v>0.57433489827856021</v>
      </c>
      <c r="Q6" s="3">
        <v>345</v>
      </c>
    </row>
    <row r="7" spans="2:17" ht="5.0999999999999996" customHeight="1" x14ac:dyDescent="0.2"/>
    <row r="8" spans="2:17" ht="5.0999999999999996" customHeight="1" x14ac:dyDescent="0.2"/>
    <row r="9" spans="2:17" ht="15.95" customHeight="1" x14ac:dyDescent="0.2">
      <c r="C9" s="26">
        <v>2021</v>
      </c>
      <c r="D9" s="27"/>
      <c r="E9" s="27"/>
      <c r="F9" s="28"/>
      <c r="H9" s="29">
        <v>2022</v>
      </c>
      <c r="I9" s="30"/>
      <c r="J9" s="30"/>
      <c r="K9" s="31"/>
      <c r="M9" s="37">
        <v>2023</v>
      </c>
      <c r="N9" s="37"/>
      <c r="O9" s="37"/>
      <c r="P9" s="37"/>
    </row>
    <row r="10" spans="2:17" ht="48" x14ac:dyDescent="0.2">
      <c r="B10" s="1" t="s">
        <v>12</v>
      </c>
      <c r="C10" s="10" t="s">
        <v>8</v>
      </c>
      <c r="D10" s="11" t="s">
        <v>10</v>
      </c>
      <c r="E10" s="11" t="s">
        <v>11</v>
      </c>
      <c r="F10" s="10" t="s">
        <v>15</v>
      </c>
      <c r="G10" s="12"/>
      <c r="H10" s="10" t="s">
        <v>8</v>
      </c>
      <c r="I10" s="11" t="s">
        <v>10</v>
      </c>
      <c r="J10" s="11" t="s">
        <v>11</v>
      </c>
      <c r="K10" s="10" t="s">
        <v>15</v>
      </c>
      <c r="L10" s="12"/>
      <c r="M10" s="10" t="s">
        <v>8</v>
      </c>
      <c r="N10" s="11" t="s">
        <v>10</v>
      </c>
      <c r="O10" s="11" t="s">
        <v>11</v>
      </c>
      <c r="P10" s="10" t="s">
        <v>15</v>
      </c>
    </row>
    <row r="11" spans="2:17" ht="20.100000000000001" customHeight="1" x14ac:dyDescent="0.25">
      <c r="B11" s="4" t="s">
        <v>0</v>
      </c>
      <c r="C11" s="13">
        <v>270.15199999999999</v>
      </c>
      <c r="D11" s="14">
        <v>485</v>
      </c>
      <c r="E11" s="14">
        <v>353</v>
      </c>
      <c r="F11" s="24">
        <f>E11/D11</f>
        <v>0.72783505154639172</v>
      </c>
      <c r="G11" s="18"/>
      <c r="H11" s="13">
        <v>273.61</v>
      </c>
      <c r="I11" s="14">
        <v>487</v>
      </c>
      <c r="J11" s="14">
        <v>362</v>
      </c>
      <c r="K11" s="24">
        <f>J11/I11</f>
        <v>0.74332648870636553</v>
      </c>
      <c r="L11" s="3"/>
      <c r="M11" s="13">
        <v>281.99</v>
      </c>
      <c r="N11" s="14">
        <v>494</v>
      </c>
      <c r="O11" s="14">
        <v>372</v>
      </c>
      <c r="P11" s="24">
        <f>O11/N11</f>
        <v>0.75303643724696356</v>
      </c>
    </row>
    <row r="12" spans="2:17" ht="20.100000000000001" customHeight="1" x14ac:dyDescent="0.25">
      <c r="B12" s="5" t="s">
        <v>13</v>
      </c>
      <c r="C12" s="15">
        <v>44.9</v>
      </c>
      <c r="D12" s="11">
        <v>55</v>
      </c>
      <c r="E12" s="11">
        <v>9</v>
      </c>
      <c r="F12" s="25">
        <f>E12/D12</f>
        <v>0.16363636363636364</v>
      </c>
      <c r="G12" s="18"/>
      <c r="H12" s="15">
        <v>50</v>
      </c>
      <c r="I12" s="11">
        <v>60</v>
      </c>
      <c r="J12" s="11">
        <v>9</v>
      </c>
      <c r="K12" s="25">
        <f>J12/I12</f>
        <v>0.15</v>
      </c>
      <c r="L12" s="3"/>
      <c r="M12" s="15">
        <v>54.4</v>
      </c>
      <c r="N12" s="11">
        <v>68</v>
      </c>
      <c r="O12" s="11">
        <v>11</v>
      </c>
      <c r="P12" s="25">
        <f>O12/N12</f>
        <v>0.16176470588235295</v>
      </c>
    </row>
    <row r="13" spans="2:17" ht="20.100000000000001" customHeight="1" x14ac:dyDescent="0.25">
      <c r="B13" s="4" t="s">
        <v>1</v>
      </c>
      <c r="C13" s="13">
        <v>71.8</v>
      </c>
      <c r="D13" s="14">
        <v>84</v>
      </c>
      <c r="E13" s="14">
        <v>51</v>
      </c>
      <c r="F13" s="24">
        <f>E13/D13</f>
        <v>0.6071428571428571</v>
      </c>
      <c r="G13" s="18"/>
      <c r="H13" s="13">
        <v>71.8</v>
      </c>
      <c r="I13" s="14">
        <v>83</v>
      </c>
      <c r="J13" s="14">
        <v>49</v>
      </c>
      <c r="K13" s="24">
        <f>J13/I13</f>
        <v>0.59036144578313254</v>
      </c>
      <c r="L13" s="3">
        <f>SUM(J13:K13)</f>
        <v>49.590361445783131</v>
      </c>
      <c r="M13" s="13">
        <v>70.3</v>
      </c>
      <c r="N13" s="14">
        <v>81</v>
      </c>
      <c r="O13" s="14">
        <v>47</v>
      </c>
      <c r="P13" s="24">
        <f>O13/N13</f>
        <v>0.58024691358024694</v>
      </c>
    </row>
    <row r="14" spans="2:17" ht="20.100000000000001" customHeight="1" x14ac:dyDescent="0.25">
      <c r="B14" s="5" t="s">
        <v>2</v>
      </c>
      <c r="C14" s="11">
        <v>0</v>
      </c>
      <c r="D14" s="11">
        <v>16</v>
      </c>
      <c r="E14" s="11">
        <v>6</v>
      </c>
      <c r="F14" s="25">
        <f>E14/D14</f>
        <v>0.375</v>
      </c>
      <c r="G14" s="18"/>
      <c r="H14" s="11">
        <v>0</v>
      </c>
      <c r="I14" s="11">
        <v>18</v>
      </c>
      <c r="J14" s="11">
        <v>8</v>
      </c>
      <c r="K14" s="25">
        <f>J14/I14</f>
        <v>0.44444444444444442</v>
      </c>
      <c r="L14" s="3"/>
      <c r="M14" s="11">
        <v>0</v>
      </c>
      <c r="N14" s="11">
        <v>17</v>
      </c>
      <c r="O14" s="11">
        <v>7</v>
      </c>
      <c r="P14" s="25">
        <f>O14/N14</f>
        <v>0.41176470588235292</v>
      </c>
    </row>
    <row r="15" spans="2:17" ht="9.9499999999999993" customHeight="1" x14ac:dyDescent="0.2"/>
    <row r="16" spans="2:17" ht="15.95" customHeight="1" x14ac:dyDescent="0.2">
      <c r="C16" s="26">
        <v>2021</v>
      </c>
      <c r="D16" s="27"/>
      <c r="E16" s="27"/>
      <c r="F16" s="28"/>
      <c r="H16" s="29">
        <v>2022</v>
      </c>
      <c r="I16" s="30"/>
      <c r="J16" s="30"/>
      <c r="K16" s="31"/>
      <c r="M16" s="37">
        <v>2023</v>
      </c>
      <c r="N16" s="37"/>
      <c r="O16" s="37"/>
      <c r="P16" s="37"/>
    </row>
    <row r="17" spans="2:17" ht="20.100000000000001" customHeight="1" x14ac:dyDescent="0.2">
      <c r="B17" s="6"/>
      <c r="C17" s="20" t="s">
        <v>5</v>
      </c>
      <c r="D17" s="33" t="s">
        <v>7</v>
      </c>
      <c r="E17" s="34"/>
      <c r="F17" s="35"/>
      <c r="H17" s="20" t="s">
        <v>5</v>
      </c>
      <c r="I17" s="33" t="s">
        <v>7</v>
      </c>
      <c r="J17" s="34"/>
      <c r="K17" s="35"/>
      <c r="M17" s="38" t="s">
        <v>5</v>
      </c>
      <c r="N17" s="39" t="s">
        <v>7</v>
      </c>
      <c r="O17" s="39"/>
      <c r="P17" s="39"/>
      <c r="Q17" s="9"/>
    </row>
    <row r="18" spans="2:17" ht="24.95" customHeight="1" x14ac:dyDescent="0.2">
      <c r="B18" s="7" t="s">
        <v>9</v>
      </c>
      <c r="C18" s="8">
        <f>SUM(C5:C6,C11:C14)</f>
        <v>954.94199999999989</v>
      </c>
      <c r="D18" s="32">
        <f>SUM(D5:D6,D11:D14)</f>
        <v>1450</v>
      </c>
      <c r="E18" s="32"/>
      <c r="F18" s="32"/>
      <c r="H18" s="19">
        <f>SUM(H5:H6,H11:H14)</f>
        <v>962.35</v>
      </c>
      <c r="I18" s="32">
        <f>SUM(I5:I6,I11:I14)</f>
        <v>1461</v>
      </c>
      <c r="J18" s="32"/>
      <c r="K18" s="32"/>
      <c r="M18" s="8">
        <f>SUM(M5:M6,M11:M14)</f>
        <v>958.87</v>
      </c>
      <c r="N18" s="36">
        <f>SUM(N5:N6,N11:N14)</f>
        <v>1481</v>
      </c>
      <c r="O18" s="36"/>
      <c r="P18" s="36"/>
    </row>
    <row r="19" spans="2:17" ht="4.1500000000000004" customHeight="1" x14ac:dyDescent="0.2"/>
    <row r="20" spans="2:17" ht="15" x14ac:dyDescent="0.25">
      <c r="B20" s="16" t="s">
        <v>14</v>
      </c>
      <c r="C20" s="21"/>
      <c r="D20" s="21"/>
      <c r="E20" s="21"/>
      <c r="F20" s="21"/>
      <c r="G20" s="21"/>
      <c r="H20" s="21"/>
      <c r="I20" s="21"/>
      <c r="J20" s="21"/>
      <c r="K20" s="21"/>
    </row>
    <row r="21" spans="2:17" x14ac:dyDescent="0.2">
      <c r="B21" s="16"/>
    </row>
  </sheetData>
  <mergeCells count="15">
    <mergeCell ref="D18:F18"/>
    <mergeCell ref="H16:K16"/>
    <mergeCell ref="I17:K17"/>
    <mergeCell ref="M16:P16"/>
    <mergeCell ref="N17:P17"/>
    <mergeCell ref="I18:K18"/>
    <mergeCell ref="N18:P18"/>
    <mergeCell ref="C16:F16"/>
    <mergeCell ref="D17:F17"/>
    <mergeCell ref="C3:F3"/>
    <mergeCell ref="H3:K3"/>
    <mergeCell ref="M3:P3"/>
    <mergeCell ref="C9:F9"/>
    <mergeCell ref="H9:K9"/>
    <mergeCell ref="M9:P9"/>
  </mergeCells>
  <pageMargins left="0.7" right="0.7" top="0.78740157499999996" bottom="0.78740157499999996" header="0.3" footer="0.3"/>
  <pageSetup paperSize="9" orientation="landscape" r:id="rId1"/>
  <ignoredErrors>
    <ignoredError sqref="M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Personal</vt:lpstr>
    </vt:vector>
  </TitlesOfParts>
  <Company>Uni-Bamberg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Derlet</dc:creator>
  <cp:lastModifiedBy>Joachim Drescher</cp:lastModifiedBy>
  <cp:lastPrinted>2015-01-09T14:26:24Z</cp:lastPrinted>
  <dcterms:created xsi:type="dcterms:W3CDTF">2014-06-03T09:33:09Z</dcterms:created>
  <dcterms:modified xsi:type="dcterms:W3CDTF">2024-06-12T15:01:13Z</dcterms:modified>
</cp:coreProperties>
</file>