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i-bamberg.de\team\institut.political-science\Vorlagen und Formulare\"/>
    </mc:Choice>
  </mc:AlternateContent>
  <xr:revisionPtr revIDLastSave="0" documentId="13_ncr:1_{1C06883B-8804-489F-8F7E-137B793C5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leitung" sheetId="8" r:id="rId1"/>
    <sheet name="HF 180 u. 150" sheetId="1" r:id="rId2"/>
    <sheet name="2. HF 75" sheetId="5" r:id="rId3"/>
    <sheet name="NF 45" sheetId="6" r:id="rId4"/>
    <sheet name="NF 30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7" l="1"/>
  <c r="C10" i="7"/>
  <c r="D10" i="7"/>
  <c r="C10" i="5"/>
  <c r="D10" i="5" s="1"/>
  <c r="C48" i="1"/>
  <c r="D48" i="1" s="1"/>
  <c r="D12" i="1"/>
  <c r="C23" i="1"/>
  <c r="D23" i="1" s="1"/>
  <c r="C16" i="7" l="1"/>
  <c r="D16" i="7" s="1"/>
  <c r="D21" i="6"/>
  <c r="C21" i="6"/>
  <c r="C17" i="6"/>
  <c r="D17" i="6" s="1"/>
  <c r="C10" i="6"/>
  <c r="C18" i="5"/>
  <c r="D18" i="5" s="1"/>
  <c r="C23" i="5"/>
  <c r="D23" i="5" s="1"/>
  <c r="C29" i="5"/>
  <c r="D29" i="5" s="1"/>
  <c r="D10" i="6" l="1"/>
  <c r="C24" i="6"/>
  <c r="B20" i="7"/>
  <c r="C32" i="5"/>
  <c r="B25" i="6"/>
  <c r="B33" i="5"/>
  <c r="D56" i="1"/>
  <c r="C29" i="1"/>
  <c r="C12" i="1"/>
  <c r="C36" i="1"/>
  <c r="D36" i="1" s="1"/>
  <c r="D29" i="1" l="1"/>
  <c r="C52" i="1"/>
  <c r="C56" i="1"/>
  <c r="C59" i="1" s="1"/>
  <c r="B60" i="1" l="1"/>
</calcChain>
</file>

<file path=xl/sharedStrings.xml><?xml version="1.0" encoding="utf-8"?>
<sst xmlns="http://schemas.openxmlformats.org/spreadsheetml/2006/main" count="501" uniqueCount="116">
  <si>
    <t>Modulgruppe</t>
  </si>
  <si>
    <t>Modul</t>
  </si>
  <si>
    <t>ECTS</t>
  </si>
  <si>
    <t>Note</t>
  </si>
  <si>
    <t>Sonstiges</t>
  </si>
  <si>
    <t>Legende:</t>
  </si>
  <si>
    <t>PWB-AB</t>
  </si>
  <si>
    <t>Pflicht</t>
  </si>
  <si>
    <t>Soll</t>
  </si>
  <si>
    <t>Schnitt</t>
  </si>
  <si>
    <t>Ist</t>
  </si>
  <si>
    <t>Erweiterung</t>
  </si>
  <si>
    <t>PWB-PS-S</t>
  </si>
  <si>
    <t>Grundlagen</t>
  </si>
  <si>
    <t>PWB-IE-V</t>
  </si>
  <si>
    <t>PWB-VP-V</t>
  </si>
  <si>
    <t>PWB-PS-V</t>
  </si>
  <si>
    <t>PWB-PF-V</t>
  </si>
  <si>
    <t>PWB-PT-V</t>
  </si>
  <si>
    <t>PWB-ME-PS</t>
  </si>
  <si>
    <t>Methoden der empirischen Sozialforschung und Statistik</t>
  </si>
  <si>
    <t>BA Soz B.1.1</t>
  </si>
  <si>
    <t>BA Soz B.1.2</t>
  </si>
  <si>
    <t>Stat-B-01</t>
  </si>
  <si>
    <t>Stat-B-02</t>
  </si>
  <si>
    <t>Praktikum</t>
  </si>
  <si>
    <t>PWB-P</t>
  </si>
  <si>
    <t>Gesamt:</t>
  </si>
  <si>
    <t>Gewichteter Notenschnitt</t>
  </si>
  <si>
    <t>Kürzel</t>
  </si>
  <si>
    <t>Name des Moduls</t>
  </si>
  <si>
    <t>Angebotshäufigkeit</t>
  </si>
  <si>
    <t>PWB-IE-PS</t>
  </si>
  <si>
    <t>Proseminar Inter. und Euro. Politikwissenschaft</t>
  </si>
  <si>
    <t>Wi / So</t>
  </si>
  <si>
    <t>PWB-VP-PS</t>
  </si>
  <si>
    <t>Proseminar Vergleichende Politikwissenschaft</t>
  </si>
  <si>
    <t>PWB-PS-PS</t>
  </si>
  <si>
    <t>Proseminar Politische Soziologie</t>
  </si>
  <si>
    <t>PWB-PT-PS</t>
  </si>
  <si>
    <t>Proseminar Politische Theorie</t>
  </si>
  <si>
    <t>PWB-IE-S</t>
  </si>
  <si>
    <t>Seminar Internationale und Europäische Politik</t>
  </si>
  <si>
    <t>PWB-VP-S</t>
  </si>
  <si>
    <t>Seminar Vergleichende Politik</t>
  </si>
  <si>
    <t>PWB-ST-S</t>
  </si>
  <si>
    <t>Seminar Digitale Transformation</t>
  </si>
  <si>
    <t>PWB-PF-S</t>
  </si>
  <si>
    <t>Seminar Politikfeldanalyse</t>
  </si>
  <si>
    <t>PWB-PT-S</t>
  </si>
  <si>
    <t>Seminar zur Politischen Theorie</t>
  </si>
  <si>
    <t>PWB-VP-VS</t>
  </si>
  <si>
    <t>Vertiefungsseminar Vergleichende Politik</t>
  </si>
  <si>
    <t>PWB-PS-VS</t>
  </si>
  <si>
    <t>Vertiefungsseminar Politische Soziologie</t>
  </si>
  <si>
    <t>PWB-PF-VS</t>
  </si>
  <si>
    <t>Vertiefungsseminar Politikfeldanalyse</t>
  </si>
  <si>
    <t>PWB-IE-VS</t>
  </si>
  <si>
    <t>Vertiefungsseminar Inter. und Euro. Politik</t>
  </si>
  <si>
    <t>Wahlpflicht</t>
  </si>
  <si>
    <t>Politikwissenschaftliche Mehtoden</t>
  </si>
  <si>
    <t>22 oder 23</t>
  </si>
  <si>
    <t>16 oder 17</t>
  </si>
  <si>
    <t>Erweiterungsbereich</t>
  </si>
  <si>
    <t>Vorlesung Inter. und Euro. Politikwissenschaft</t>
  </si>
  <si>
    <t>Vorlesung Vergleichende Politikwissenschaft</t>
  </si>
  <si>
    <t>Vorlesung Politische Soziologie</t>
  </si>
  <si>
    <t xml:space="preserve">Vorlesung Politikfeldanlyse </t>
  </si>
  <si>
    <t>Vorlesung Politische Theorie</t>
  </si>
  <si>
    <t>Winter</t>
  </si>
  <si>
    <t>Sommer</t>
  </si>
  <si>
    <t>Proseminar Grundlagen politikwiss. Arbeitens</t>
  </si>
  <si>
    <t>Ergänzungsbeireich/Nebenfach</t>
  </si>
  <si>
    <t>unbenotet</t>
  </si>
  <si>
    <t>Ergänzungsbereich bzw. Nebenfach. Bitte in den jeweiligen MHBs erkundigen</t>
  </si>
  <si>
    <t>Alle erforderlichen ECTS erreicht</t>
  </si>
  <si>
    <t>Noch nicht alle erforderlichen ECTS erreicht</t>
  </si>
  <si>
    <t>Pflichtveranstaltung</t>
  </si>
  <si>
    <t>Wahlpflichtveranstaltung</t>
  </si>
  <si>
    <t>Hinweise</t>
  </si>
  <si>
    <t>Wahlpflicht / PS</t>
  </si>
  <si>
    <t>Wahlpflicht / S</t>
  </si>
  <si>
    <t>Berechnung d. gewichteten Notenschnitts:</t>
  </si>
  <si>
    <t xml:space="preserve">Multiplizierung der ECTS mit ihren Noten; </t>
  </si>
  <si>
    <t>anschließend Aufsummierung d. Summenprodukte und Teilen durch (bereits erbrachte) ECTS</t>
  </si>
  <si>
    <t>Auswahl aus:</t>
  </si>
  <si>
    <t>Methoden der Statistik I</t>
  </si>
  <si>
    <t>Methoden der Statistik II</t>
  </si>
  <si>
    <t>Einführung in die Methoden der emp. Sozialforschung I</t>
  </si>
  <si>
    <t>Einführung in die Methoden der emp. Sozialforschung II</t>
  </si>
  <si>
    <t>Pflicht (Winter)</t>
  </si>
  <si>
    <t>Pflicht (Sommer)</t>
  </si>
  <si>
    <t>Vertiefungsbereich</t>
  </si>
  <si>
    <t>Abschlussarbeit</t>
  </si>
  <si>
    <t>n.a.</t>
  </si>
  <si>
    <t>PWB-ST-VS</t>
  </si>
  <si>
    <t>PWB-PT-VS</t>
  </si>
  <si>
    <t>Pflicht (Wi/So)</t>
  </si>
  <si>
    <t>Grundlagen politikwissenschaftlichen Arbeitens</t>
  </si>
  <si>
    <r>
      <rPr>
        <b/>
        <sz val="11"/>
        <color rgb="FFFF0000"/>
        <rFont val="Calibri"/>
        <family val="2"/>
        <scheme val="minor"/>
      </rPr>
      <t>*Hinweis</t>
    </r>
    <r>
      <rPr>
        <sz val="11"/>
        <color rgb="FFFF0000"/>
        <rFont val="Calibri"/>
        <family val="2"/>
        <scheme val="minor"/>
      </rPr>
      <t>: Falls Sie PWB-ME-PS belegen möchten, tragen Sie dies bitte in dieser Zeile ein, damit die erbrachten ECTS nicht in die Schnittberechnung mit einfließen!</t>
    </r>
  </si>
  <si>
    <r>
      <t>Wahlpflicht</t>
    </r>
    <r>
      <rPr>
        <b/>
        <sz val="11"/>
        <color rgb="FFFF0000"/>
        <rFont val="Calibri"/>
        <family val="2"/>
        <scheme val="minor"/>
      </rPr>
      <t>*</t>
    </r>
  </si>
  <si>
    <t>Bitte beachten Sie: Überpunktungen in Modulgruppen sowie unebnotete Veranstaltungen führen zu einem verzerrten Notendurchschnitt!</t>
  </si>
  <si>
    <t>Vertiefungsseminar Digitale Transoformation</t>
  </si>
  <si>
    <t>Vertiefungsseminar Politische Theorie</t>
  </si>
  <si>
    <r>
      <rPr>
        <b/>
        <sz val="11"/>
        <color rgb="FFFF0000"/>
        <rFont val="Calibri"/>
        <family val="2"/>
        <scheme val="minor"/>
      </rPr>
      <t>Unbenotete</t>
    </r>
    <r>
      <rPr>
        <sz val="11"/>
        <color rgb="FFFF0000"/>
        <rFont val="Calibri"/>
        <family val="2"/>
        <scheme val="minor"/>
      </rPr>
      <t xml:space="preserve"> Lehrveranstaltungen bitte </t>
    </r>
    <r>
      <rPr>
        <b/>
        <sz val="11"/>
        <color rgb="FFFF0000"/>
        <rFont val="Calibri"/>
        <family val="2"/>
        <scheme val="minor"/>
      </rPr>
      <t>ausschließlich</t>
    </r>
    <r>
      <rPr>
        <sz val="11"/>
        <color rgb="FFFF0000"/>
        <rFont val="Calibri"/>
        <family val="2"/>
        <scheme val="minor"/>
      </rPr>
      <t xml:space="preserve"> in die gelb markierten Zellen eintragen, damit diese nicht in die Schnittberechnung mit einbezogen werden! </t>
    </r>
  </si>
  <si>
    <t>Die hier errechnete Abschlussnote kann aus verschiedensten Gründen verzerrt sein und bietet daher lediglich einen unverbindlichen Näherungswert.</t>
  </si>
  <si>
    <t>Leistungsübersicht</t>
  </si>
  <si>
    <t>Tragen Sie hierzu in die entsprechenden Felder die ECTS-Punkte und die Note Ihrer absolvierten Leistungen ein.</t>
  </si>
  <si>
    <t>Achtung: Alle Angaben und Berechnungen in diesem Dokument sind unverbindlich! Bei Fragen hilft Ihnen die Fachstudienberatung gerne weiter.</t>
  </si>
  <si>
    <t>Dieses Dokument soll Ihnen dabei helfen, den Überblick über Ihre bereits erbrachten und noch zu erbringenden Module im PoWi-Studium zu behalten.</t>
  </si>
  <si>
    <t>Bitte beachten Sie: Überpunktungen in Modulgruppen sowie unbenotete Veranstaltungen führen zu einem verzerrten Notendurchschnitt!</t>
  </si>
  <si>
    <t>Leistungsübersicht BA Politikwissenschaft</t>
  </si>
  <si>
    <t>Bitte wählen Sie das jeweils eigens für Ihren Studiengang ( 180/150, 75/45/30) angelegte Tabellenblatt.</t>
  </si>
  <si>
    <t>Achtung: Alle Angaben und Berechnungen in diesem Dokument sind unverbindlich! Insbesondere bei der Berechnung des Notendurchschnitts kann es zu Verzerrungen durch z.B. Überpunktungen oder unbenotete Module kommen.</t>
  </si>
  <si>
    <t>Tragen Sie dann in die entsprechenden Felder die ECTS-Punkte und die Note Ihrer absolvierten Leistungen ein.</t>
  </si>
  <si>
    <t>Bei Fragen hilft Ihnen die Fachstudienberatung gerne weiter. Kontaktieren Sie gerne Simon Scheller, simon.scheller@uni-bamberg.de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</si>
</sst>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13" applyNumberFormat="0" applyFont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4" fillId="2" borderId="0" xfId="3" applyAlignment="1">
      <alignment horizontal="center"/>
    </xf>
    <xf numFmtId="0" fontId="3" fillId="0" borderId="2" xfId="2" applyAlignment="1">
      <alignment horizontal="center"/>
    </xf>
    <xf numFmtId="0" fontId="5" fillId="3" borderId="0" xfId="4" applyAlignment="1">
      <alignment horizontal="center"/>
    </xf>
    <xf numFmtId="0" fontId="4" fillId="2" borderId="0" xfId="3"/>
    <xf numFmtId="0" fontId="5" fillId="3" borderId="0" xfId="4"/>
    <xf numFmtId="0" fontId="6" fillId="0" borderId="0" xfId="0" applyFont="1"/>
    <xf numFmtId="0" fontId="6" fillId="0" borderId="0" xfId="0" applyFont="1" applyAlignment="1">
      <alignment horizontal="center"/>
    </xf>
    <xf numFmtId="0" fontId="7" fillId="5" borderId="0" xfId="6" applyAlignment="1">
      <alignment horizont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/>
    </xf>
    <xf numFmtId="0" fontId="1" fillId="7" borderId="0" xfId="8" applyBorder="1" applyAlignment="1">
      <alignment horizontal="center"/>
    </xf>
    <xf numFmtId="0" fontId="1" fillId="7" borderId="0" xfId="8"/>
    <xf numFmtId="0" fontId="1" fillId="8" borderId="0" xfId="9"/>
    <xf numFmtId="0" fontId="0" fillId="0" borderId="0" xfId="0" applyAlignment="1">
      <alignment horizontal="left"/>
    </xf>
    <xf numFmtId="0" fontId="0" fillId="0" borderId="0" xfId="0" applyAlignment="1">
      <alignment vertical="top" textRotation="45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 vertical="center" textRotation="255"/>
    </xf>
    <xf numFmtId="0" fontId="3" fillId="0" borderId="0" xfId="2" applyBorder="1" applyAlignment="1">
      <alignment horizontal="center"/>
    </xf>
    <xf numFmtId="0" fontId="7" fillId="5" borderId="0" xfId="6" applyBorder="1" applyAlignment="1">
      <alignment horizontal="center"/>
    </xf>
    <xf numFmtId="0" fontId="5" fillId="3" borderId="0" xfId="4" applyBorder="1" applyAlignment="1">
      <alignment horizontal="center"/>
    </xf>
    <xf numFmtId="0" fontId="4" fillId="2" borderId="0" xfId="3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7" borderId="5" xfId="8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7" borderId="11" xfId="8" applyBorder="1" applyAlignment="1">
      <alignment horizontal="center"/>
    </xf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0" fillId="0" borderId="11" xfId="0" applyBorder="1"/>
    <xf numFmtId="0" fontId="16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textRotation="255"/>
    </xf>
    <xf numFmtId="0" fontId="0" fillId="0" borderId="0" xfId="0" applyAlignment="1">
      <alignment horizontal="center" vertical="center"/>
    </xf>
    <xf numFmtId="0" fontId="1" fillId="4" borderId="6" xfId="5" applyBorder="1" applyAlignment="1">
      <alignment horizontal="center"/>
    </xf>
    <xf numFmtId="0" fontId="1" fillId="4" borderId="8" xfId="5" applyBorder="1" applyAlignment="1">
      <alignment horizontal="center"/>
    </xf>
    <xf numFmtId="0" fontId="1" fillId="4" borderId="10" xfId="5" applyBorder="1" applyAlignment="1">
      <alignment horizontal="center"/>
    </xf>
    <xf numFmtId="0" fontId="0" fillId="9" borderId="13" xfId="10" applyFont="1" applyAlignment="1">
      <alignment horizontal="center"/>
    </xf>
    <xf numFmtId="0" fontId="17" fillId="0" borderId="0" xfId="0" applyFont="1" applyAlignment="1">
      <alignment vertical="center" wrapText="1"/>
    </xf>
    <xf numFmtId="0" fontId="1" fillId="9" borderId="13" xfId="10" applyAlignment="1">
      <alignment horizontal="center"/>
    </xf>
    <xf numFmtId="0" fontId="1" fillId="9" borderId="17" xfId="10" applyBorder="1" applyAlignment="1">
      <alignment horizontal="center"/>
    </xf>
    <xf numFmtId="0" fontId="1" fillId="9" borderId="11" xfId="1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wrapText="1"/>
    </xf>
    <xf numFmtId="0" fontId="1" fillId="7" borderId="6" xfId="8" applyBorder="1" applyAlignment="1">
      <alignment horizontal="center"/>
    </xf>
    <xf numFmtId="0" fontId="1" fillId="7" borderId="8" xfId="8" applyBorder="1" applyAlignment="1">
      <alignment horizontal="center"/>
    </xf>
    <xf numFmtId="0" fontId="1" fillId="7" borderId="10" xfId="8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10" borderId="19" xfId="8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/>
    <xf numFmtId="0" fontId="0" fillId="0" borderId="0" xfId="0" applyFont="1"/>
    <xf numFmtId="0" fontId="0" fillId="0" borderId="0" xfId="0"/>
    <xf numFmtId="0" fontId="15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left" vertical="center" wrapText="1"/>
    </xf>
    <xf numFmtId="0" fontId="8" fillId="0" borderId="0" xfId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textRotation="255"/>
    </xf>
    <xf numFmtId="0" fontId="1" fillId="4" borderId="0" xfId="5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7" borderId="0" xfId="8" applyFont="1" applyAlignment="1">
      <alignment horizontal="center"/>
    </xf>
    <xf numFmtId="0" fontId="1" fillId="7" borderId="0" xfId="8" applyAlignment="1">
      <alignment horizontal="center"/>
    </xf>
    <xf numFmtId="0" fontId="6" fillId="6" borderId="0" xfId="7" applyFont="1" applyAlignment="1">
      <alignment horizontal="center"/>
    </xf>
    <xf numFmtId="0" fontId="3" fillId="0" borderId="3" xfId="2" applyBorder="1" applyAlignment="1">
      <alignment horizontal="center"/>
    </xf>
    <xf numFmtId="0" fontId="0" fillId="0" borderId="0" xfId="0" applyAlignment="1">
      <alignment horizontal="left"/>
    </xf>
    <xf numFmtId="0" fontId="6" fillId="6" borderId="4" xfId="7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textRotation="255"/>
    </xf>
    <xf numFmtId="0" fontId="0" fillId="7" borderId="0" xfId="8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6" borderId="0" xfId="7" applyFont="1" applyBorder="1" applyAlignment="1">
      <alignment horizontal="center"/>
    </xf>
    <xf numFmtId="0" fontId="3" fillId="0" borderId="0" xfId="2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9" borderId="13" xfId="10" applyFont="1" applyAlignment="1">
      <alignment horizontal="center"/>
    </xf>
    <xf numFmtId="0" fontId="0" fillId="9" borderId="18" xfId="10" applyFont="1" applyBorder="1" applyAlignment="1">
      <alignment horizontal="center"/>
    </xf>
    <xf numFmtId="0" fontId="1" fillId="6" borderId="0" xfId="7" applyAlignment="1">
      <alignment horizontal="center"/>
    </xf>
    <xf numFmtId="0" fontId="1" fillId="7" borderId="0" xfId="8" applyBorder="1" applyAlignment="1">
      <alignment horizontal="center"/>
    </xf>
    <xf numFmtId="0" fontId="1" fillId="7" borderId="0" xfId="8" applyBorder="1" applyAlignment="1">
      <alignment horizontal="center" vertical="center"/>
    </xf>
    <xf numFmtId="0" fontId="19" fillId="0" borderId="5" xfId="0" applyFont="1" applyBorder="1" applyAlignment="1">
      <alignment horizontal="center" wrapText="1"/>
    </xf>
    <xf numFmtId="0" fontId="0" fillId="0" borderId="0" xfId="0"/>
  </cellXfs>
  <cellStyles count="11">
    <cellStyle name="20 % - Akzent1" xfId="5" builtinId="30"/>
    <cellStyle name="40 % - Akzent1" xfId="9" builtinId="31"/>
    <cellStyle name="60 % - Akzent2" xfId="8" builtinId="36"/>
    <cellStyle name="60 % - Akzent3" xfId="7" builtinId="40"/>
    <cellStyle name="Akzent3" xfId="6" builtinId="37"/>
    <cellStyle name="Gut" xfId="3" builtinId="26"/>
    <cellStyle name="Notiz" xfId="10" builtinId="10"/>
    <cellStyle name="Schlecht" xfId="4" builtinId="27"/>
    <cellStyle name="Standard" xfId="0" builtinId="0"/>
    <cellStyle name="Überschrift 1" xfId="1" builtinId="16"/>
    <cellStyle name="Überschrift 3" xfId="2" builtinId="18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9" tint="-0.499984740745262"/>
      </font>
      <fill>
        <patternFill>
          <bgColor rgb="FFC6EF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9" tint="-0.499984740745262"/>
      </font>
      <fill>
        <patternFill>
          <bgColor rgb="FFC6EFCE"/>
        </patternFill>
      </fill>
    </dxf>
    <dxf>
      <font>
        <b val="0"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9C0006"/>
      <color rgb="FFFFC7CE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A4" sqref="A4"/>
    </sheetView>
  </sheetViews>
  <sheetFormatPr baseColWidth="10" defaultRowHeight="15" x14ac:dyDescent="0.25"/>
  <sheetData>
    <row r="1" spans="1:14" ht="14.45" customHeight="1" x14ac:dyDescent="0.25">
      <c r="A1" s="68" t="s">
        <v>111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4.4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4" spans="1:14" x14ac:dyDescent="0.25">
      <c r="A4" s="66" t="s">
        <v>109</v>
      </c>
      <c r="B4" s="63"/>
      <c r="C4" s="63"/>
      <c r="D4" s="63"/>
      <c r="E4" s="63"/>
      <c r="F4" s="63"/>
      <c r="G4" s="63"/>
      <c r="H4" s="63"/>
      <c r="I4" s="63"/>
      <c r="J4" s="63"/>
    </row>
    <row r="6" spans="1:14" ht="14.45" customHeight="1" x14ac:dyDescent="0.25">
      <c r="A6" s="65" t="s">
        <v>113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x14ac:dyDescent="0.25">
      <c r="A7" s="62" t="s">
        <v>115</v>
      </c>
    </row>
    <row r="9" spans="1:14" x14ac:dyDescent="0.25">
      <c r="A9" t="s">
        <v>112</v>
      </c>
    </row>
    <row r="10" spans="1:14" x14ac:dyDescent="0.25">
      <c r="A10" s="67" t="s">
        <v>114</v>
      </c>
      <c r="B10" s="67"/>
      <c r="C10" s="67"/>
      <c r="D10" s="67"/>
      <c r="E10" s="67"/>
      <c r="F10" s="67"/>
      <c r="G10" s="67"/>
      <c r="H10" s="67"/>
      <c r="I10" s="67"/>
      <c r="J10" s="67"/>
    </row>
  </sheetData>
  <mergeCells count="2">
    <mergeCell ref="A10:J10"/>
    <mergeCell ref="A1: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7"/>
  <sheetViews>
    <sheetView zoomScaleNormal="100" workbookViewId="0">
      <pane ySplit="3" topLeftCell="A4" activePane="bottomLeft" state="frozen"/>
      <selection pane="bottomLeft" sqref="A1:F2"/>
    </sheetView>
  </sheetViews>
  <sheetFormatPr baseColWidth="10" defaultColWidth="11.42578125" defaultRowHeight="15" x14ac:dyDescent="0.25"/>
  <cols>
    <col min="1" max="1" width="13" customWidth="1"/>
    <col min="2" max="2" width="12.42578125" customWidth="1"/>
    <col min="3" max="3" width="11.7109375" bestFit="1" customWidth="1"/>
    <col min="4" max="4" width="11" customWidth="1"/>
    <col min="5" max="5" width="10.5703125" customWidth="1"/>
    <col min="7" max="7" width="9.7109375" customWidth="1"/>
    <col min="13" max="13" width="14.7109375" customWidth="1"/>
    <col min="15" max="15" width="13.28515625" customWidth="1"/>
    <col min="16" max="16" width="18" customWidth="1"/>
    <col min="23" max="23" width="12.28515625" customWidth="1"/>
  </cols>
  <sheetData>
    <row r="1" spans="1:18" ht="15" customHeight="1" x14ac:dyDescent="0.25">
      <c r="A1" s="68" t="s">
        <v>106</v>
      </c>
      <c r="B1" s="68"/>
      <c r="C1" s="68"/>
      <c r="D1" s="68"/>
      <c r="E1" s="68"/>
      <c r="F1" s="68"/>
      <c r="H1" s="60" t="s">
        <v>109</v>
      </c>
      <c r="I1" s="61"/>
      <c r="J1" s="61"/>
      <c r="K1" s="61"/>
      <c r="L1" s="61"/>
      <c r="M1" s="61"/>
      <c r="N1" s="61"/>
      <c r="O1" s="61"/>
      <c r="P1" s="61"/>
      <c r="Q1" s="61"/>
    </row>
    <row r="2" spans="1:18" ht="15.6" customHeight="1" thickBot="1" x14ac:dyDescent="0.3">
      <c r="A2" s="68"/>
      <c r="B2" s="68"/>
      <c r="C2" s="68"/>
      <c r="D2" s="68"/>
      <c r="E2" s="68"/>
      <c r="F2" s="68"/>
      <c r="H2" s="69" t="s">
        <v>107</v>
      </c>
      <c r="I2" s="69"/>
      <c r="J2" s="69"/>
      <c r="K2" s="69"/>
      <c r="L2" s="69"/>
      <c r="M2" s="69"/>
      <c r="N2" s="69"/>
      <c r="O2" s="69"/>
      <c r="P2" s="69"/>
      <c r="Q2" s="69"/>
    </row>
    <row r="3" spans="1:18" ht="15.75" customHeight="1" thickTop="1" thickBot="1" x14ac:dyDescent="0.3">
      <c r="A3" s="19" t="s">
        <v>0</v>
      </c>
      <c r="B3" s="3" t="s">
        <v>1</v>
      </c>
      <c r="C3" s="3" t="s">
        <v>2</v>
      </c>
      <c r="D3" s="3" t="s">
        <v>3</v>
      </c>
      <c r="E3" s="83" t="s">
        <v>79</v>
      </c>
      <c r="F3" s="83"/>
      <c r="H3" s="69" t="s">
        <v>108</v>
      </c>
      <c r="I3" s="69"/>
      <c r="J3" s="69"/>
      <c r="K3" s="69"/>
      <c r="L3" s="69"/>
      <c r="M3" s="69"/>
      <c r="N3" s="69"/>
      <c r="O3" s="69"/>
      <c r="P3" s="69"/>
      <c r="Q3" s="69"/>
      <c r="R3" s="57"/>
    </row>
    <row r="4" spans="1:18" ht="15" customHeight="1" x14ac:dyDescent="0.25">
      <c r="A4" s="82" t="s">
        <v>13</v>
      </c>
      <c r="B4" s="82"/>
      <c r="C4" s="82"/>
      <c r="D4" s="82"/>
      <c r="E4" s="82"/>
      <c r="F4" s="82"/>
    </row>
    <row r="5" spans="1:18" ht="15" customHeight="1" x14ac:dyDescent="0.25">
      <c r="A5" s="70">
        <v>1</v>
      </c>
      <c r="B5" s="1" t="s">
        <v>14</v>
      </c>
      <c r="C5" s="1"/>
      <c r="D5" s="1"/>
      <c r="E5" s="71" t="s">
        <v>90</v>
      </c>
      <c r="F5" s="71"/>
    </row>
    <row r="6" spans="1:18" ht="14.45" customHeight="1" x14ac:dyDescent="0.25">
      <c r="A6" s="70"/>
      <c r="B6" s="1" t="s">
        <v>15</v>
      </c>
      <c r="C6" s="1"/>
      <c r="D6" s="1"/>
      <c r="E6" s="71" t="s">
        <v>90</v>
      </c>
      <c r="F6" s="71"/>
    </row>
    <row r="7" spans="1:18" ht="14.45" customHeight="1" x14ac:dyDescent="0.25">
      <c r="A7" s="70"/>
      <c r="B7" s="1" t="s">
        <v>16</v>
      </c>
      <c r="C7" s="1"/>
      <c r="D7" s="1"/>
      <c r="E7" s="71" t="s">
        <v>90</v>
      </c>
      <c r="F7" s="71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8" ht="14.45" customHeight="1" x14ac:dyDescent="0.25">
      <c r="A8" s="70"/>
      <c r="B8" s="1" t="s">
        <v>17</v>
      </c>
      <c r="C8" s="1"/>
      <c r="D8" s="1"/>
      <c r="E8" s="71" t="s">
        <v>91</v>
      </c>
      <c r="F8" s="71"/>
      <c r="H8" s="59"/>
      <c r="I8" s="59"/>
      <c r="J8" s="59"/>
      <c r="K8" s="59"/>
      <c r="L8" s="59"/>
      <c r="N8" s="48"/>
    </row>
    <row r="9" spans="1:18" x14ac:dyDescent="0.25">
      <c r="A9" s="70"/>
      <c r="B9" s="1" t="s">
        <v>18</v>
      </c>
      <c r="C9" s="1"/>
      <c r="D9" s="1"/>
      <c r="E9" s="71" t="s">
        <v>91</v>
      </c>
      <c r="F9" s="71"/>
    </row>
    <row r="10" spans="1:18" x14ac:dyDescent="0.25">
      <c r="A10" s="70"/>
      <c r="B10" s="1" t="s">
        <v>19</v>
      </c>
      <c r="C10" s="1"/>
      <c r="D10" s="1"/>
      <c r="E10" s="71" t="s">
        <v>7</v>
      </c>
      <c r="F10" s="71"/>
    </row>
    <row r="11" spans="1:18" x14ac:dyDescent="0.25">
      <c r="A11" s="8" t="s">
        <v>8</v>
      </c>
      <c r="B11" s="1"/>
      <c r="C11" s="1">
        <v>29</v>
      </c>
      <c r="D11" s="1" t="s">
        <v>9</v>
      </c>
      <c r="E11" s="1"/>
      <c r="F11" s="1"/>
    </row>
    <row r="12" spans="1:18" x14ac:dyDescent="0.25">
      <c r="A12" s="8" t="s">
        <v>10</v>
      </c>
      <c r="B12" s="1"/>
      <c r="C12" s="4">
        <f>SUM(C5:C10)</f>
        <v>0</v>
      </c>
      <c r="D12" s="1" t="e">
        <f>SUMPRODUCT(C5:C9,D5:D9)/SUM(C5:C9)</f>
        <v>#DIV/0!</v>
      </c>
      <c r="E12" s="1"/>
      <c r="F12" s="1"/>
    </row>
    <row r="13" spans="1:18" x14ac:dyDescent="0.25">
      <c r="A13" s="82" t="s">
        <v>11</v>
      </c>
      <c r="B13" s="82"/>
      <c r="C13" s="82"/>
      <c r="D13" s="82"/>
      <c r="E13" s="82"/>
      <c r="F13" s="82"/>
      <c r="H13" s="8" t="s">
        <v>29</v>
      </c>
      <c r="I13" s="79" t="s">
        <v>30</v>
      </c>
      <c r="J13" s="79"/>
      <c r="K13" s="79"/>
      <c r="L13" s="79"/>
      <c r="M13" s="8" t="s">
        <v>2</v>
      </c>
      <c r="N13" s="79" t="s">
        <v>31</v>
      </c>
      <c r="O13" s="79"/>
    </row>
    <row r="14" spans="1:18" ht="15" customHeight="1" x14ac:dyDescent="0.25">
      <c r="A14" s="70">
        <v>2</v>
      </c>
      <c r="B14" s="49" t="s">
        <v>12</v>
      </c>
      <c r="C14" s="1"/>
      <c r="D14" s="1"/>
      <c r="E14" s="71" t="s">
        <v>7</v>
      </c>
      <c r="F14" s="71"/>
      <c r="G14" s="91" t="s">
        <v>85</v>
      </c>
      <c r="H14" s="28" t="s">
        <v>32</v>
      </c>
      <c r="I14" s="78" t="s">
        <v>33</v>
      </c>
      <c r="J14" s="78"/>
      <c r="K14" s="78"/>
      <c r="L14" s="78"/>
      <c r="M14" s="17">
        <v>5</v>
      </c>
      <c r="N14" s="32" t="s">
        <v>34</v>
      </c>
      <c r="O14" s="1"/>
    </row>
    <row r="15" spans="1:18" ht="15" customHeight="1" x14ac:dyDescent="0.25">
      <c r="A15" s="70"/>
      <c r="B15" s="49"/>
      <c r="C15" s="1"/>
      <c r="D15" s="1"/>
      <c r="E15" s="81" t="s">
        <v>80</v>
      </c>
      <c r="F15" s="81"/>
      <c r="G15" s="92"/>
      <c r="H15" s="12" t="s">
        <v>35</v>
      </c>
      <c r="I15" s="72" t="s">
        <v>36</v>
      </c>
      <c r="J15" s="72"/>
      <c r="K15" s="72"/>
      <c r="L15" s="72"/>
      <c r="M15" s="1">
        <v>5</v>
      </c>
      <c r="N15" s="29" t="s">
        <v>34</v>
      </c>
      <c r="O15" s="26"/>
    </row>
    <row r="16" spans="1:18" ht="15" customHeight="1" x14ac:dyDescent="0.25">
      <c r="A16" s="70"/>
      <c r="B16" s="49"/>
      <c r="C16" s="1"/>
      <c r="D16" s="1"/>
      <c r="E16" s="81" t="s">
        <v>80</v>
      </c>
      <c r="F16" s="81"/>
      <c r="G16" s="92"/>
      <c r="H16" s="12" t="s">
        <v>37</v>
      </c>
      <c r="I16" s="72" t="s">
        <v>38</v>
      </c>
      <c r="J16" s="72"/>
      <c r="K16" s="72"/>
      <c r="L16" s="72"/>
      <c r="M16" s="1">
        <v>5</v>
      </c>
      <c r="N16" s="29" t="s">
        <v>34</v>
      </c>
      <c r="O16" s="26"/>
    </row>
    <row r="17" spans="1:17" ht="15" customHeight="1" x14ac:dyDescent="0.25">
      <c r="A17" s="70"/>
      <c r="B17" s="49"/>
      <c r="C17" s="1"/>
      <c r="D17" s="1"/>
      <c r="E17" s="81" t="s">
        <v>80</v>
      </c>
      <c r="F17" s="81"/>
      <c r="G17" s="92"/>
      <c r="H17" s="12" t="s">
        <v>39</v>
      </c>
      <c r="I17" s="72" t="s">
        <v>40</v>
      </c>
      <c r="J17" s="72"/>
      <c r="K17" s="72"/>
      <c r="L17" s="72"/>
      <c r="M17" s="1">
        <v>5</v>
      </c>
      <c r="N17" s="29" t="s">
        <v>34</v>
      </c>
      <c r="O17" s="26"/>
    </row>
    <row r="18" spans="1:17" ht="15" customHeight="1" x14ac:dyDescent="0.25">
      <c r="A18" s="70"/>
      <c r="B18" s="49"/>
      <c r="C18" s="1"/>
      <c r="D18" s="1"/>
      <c r="E18" s="81" t="s">
        <v>81</v>
      </c>
      <c r="F18" s="81"/>
      <c r="G18" s="92"/>
      <c r="H18" s="12" t="s">
        <v>41</v>
      </c>
      <c r="I18" s="72" t="s">
        <v>42</v>
      </c>
      <c r="J18" s="72"/>
      <c r="K18" s="72"/>
      <c r="L18" s="72"/>
      <c r="M18" s="1">
        <v>6</v>
      </c>
      <c r="N18" s="29" t="s">
        <v>34</v>
      </c>
      <c r="O18" s="26"/>
    </row>
    <row r="19" spans="1:17" ht="15" customHeight="1" x14ac:dyDescent="0.25">
      <c r="A19" s="70"/>
      <c r="B19" s="49"/>
      <c r="C19" s="1"/>
      <c r="D19" s="1"/>
      <c r="E19" s="81" t="s">
        <v>81</v>
      </c>
      <c r="F19" s="81"/>
      <c r="G19" s="92"/>
      <c r="H19" s="12" t="s">
        <v>43</v>
      </c>
      <c r="I19" s="72" t="s">
        <v>44</v>
      </c>
      <c r="J19" s="72"/>
      <c r="K19" s="72"/>
      <c r="L19" s="72"/>
      <c r="M19" s="1">
        <v>6</v>
      </c>
      <c r="N19" s="29" t="s">
        <v>34</v>
      </c>
      <c r="O19" s="26"/>
    </row>
    <row r="20" spans="1:17" ht="15" customHeight="1" x14ac:dyDescent="0.25">
      <c r="A20" s="70"/>
      <c r="B20" s="49"/>
      <c r="C20" s="1"/>
      <c r="D20" s="1"/>
      <c r="E20" s="81" t="s">
        <v>81</v>
      </c>
      <c r="F20" s="81"/>
      <c r="G20" s="92"/>
      <c r="H20" s="12" t="s">
        <v>45</v>
      </c>
      <c r="I20" s="72" t="s">
        <v>46</v>
      </c>
      <c r="J20" s="72"/>
      <c r="K20" s="72"/>
      <c r="L20" s="72"/>
      <c r="M20" s="1">
        <v>6</v>
      </c>
      <c r="N20" s="29" t="s">
        <v>34</v>
      </c>
      <c r="O20" s="26"/>
    </row>
    <row r="21" spans="1:17" ht="15" customHeight="1" x14ac:dyDescent="0.25">
      <c r="A21" s="70"/>
      <c r="B21" s="49"/>
      <c r="C21" s="1"/>
      <c r="D21" s="1"/>
      <c r="E21" s="81" t="s">
        <v>81</v>
      </c>
      <c r="F21" s="81"/>
      <c r="G21" s="92"/>
      <c r="H21" s="12" t="s">
        <v>47</v>
      </c>
      <c r="I21" s="72" t="s">
        <v>48</v>
      </c>
      <c r="J21" s="72"/>
      <c r="K21" s="72"/>
      <c r="L21" s="72"/>
      <c r="M21" s="1">
        <v>6</v>
      </c>
      <c r="N21" s="29" t="s">
        <v>34</v>
      </c>
      <c r="O21" s="26"/>
    </row>
    <row r="22" spans="1:17" ht="15" customHeight="1" x14ac:dyDescent="0.25">
      <c r="A22" s="8" t="s">
        <v>8</v>
      </c>
      <c r="B22" s="1"/>
      <c r="C22" s="1">
        <v>45</v>
      </c>
      <c r="D22" s="1" t="s">
        <v>9</v>
      </c>
      <c r="E22" s="1"/>
      <c r="F22" s="1"/>
      <c r="G22" s="93"/>
      <c r="H22" s="33" t="s">
        <v>49</v>
      </c>
      <c r="I22" s="73" t="s">
        <v>50</v>
      </c>
      <c r="J22" s="73"/>
      <c r="K22" s="73"/>
      <c r="L22" s="73"/>
      <c r="M22" s="30">
        <v>6</v>
      </c>
      <c r="N22" s="31" t="s">
        <v>34</v>
      </c>
      <c r="O22" s="26"/>
    </row>
    <row r="23" spans="1:17" ht="14.45" customHeight="1" thickBot="1" x14ac:dyDescent="0.3">
      <c r="A23" s="8" t="s">
        <v>10</v>
      </c>
      <c r="B23" s="1"/>
      <c r="C23" s="4">
        <f>SUM(C14:C21)</f>
        <v>0</v>
      </c>
      <c r="D23" s="1" t="e">
        <f>SUMPRODUCT(C14:C21,D14:D21)/C23</f>
        <v>#DIV/0!</v>
      </c>
      <c r="E23" s="1"/>
      <c r="F23" s="1"/>
      <c r="G23" s="25"/>
    </row>
    <row r="24" spans="1:17" ht="14.45" customHeight="1" x14ac:dyDescent="0.25">
      <c r="A24" s="85" t="s">
        <v>92</v>
      </c>
      <c r="B24" s="85"/>
      <c r="C24" s="85"/>
      <c r="D24" s="85"/>
      <c r="E24" s="85"/>
      <c r="F24" s="85"/>
      <c r="H24" s="8" t="s">
        <v>29</v>
      </c>
      <c r="I24" s="79" t="s">
        <v>30</v>
      </c>
      <c r="J24" s="79"/>
      <c r="K24" s="79"/>
      <c r="L24" s="79"/>
      <c r="M24" s="8" t="s">
        <v>2</v>
      </c>
      <c r="N24" s="79" t="s">
        <v>31</v>
      </c>
      <c r="O24" s="79"/>
      <c r="Q24" s="26"/>
    </row>
    <row r="25" spans="1:17" ht="14.45" customHeight="1" x14ac:dyDescent="0.25">
      <c r="A25" s="70">
        <v>3</v>
      </c>
      <c r="B25" s="58"/>
      <c r="C25" s="1"/>
      <c r="D25" s="1"/>
      <c r="E25" s="80" t="s">
        <v>59</v>
      </c>
      <c r="F25" s="81"/>
      <c r="G25" s="91" t="s">
        <v>85</v>
      </c>
      <c r="H25" s="28" t="s">
        <v>51</v>
      </c>
      <c r="I25" s="78" t="s">
        <v>52</v>
      </c>
      <c r="J25" s="78"/>
      <c r="K25" s="78"/>
      <c r="L25" s="78"/>
      <c r="M25" s="17">
        <v>8</v>
      </c>
      <c r="N25" s="32" t="s">
        <v>34</v>
      </c>
      <c r="O25" s="1"/>
      <c r="Q25" s="26"/>
    </row>
    <row r="26" spans="1:17" ht="14.45" customHeight="1" x14ac:dyDescent="0.25">
      <c r="A26" s="70"/>
      <c r="B26" s="58"/>
      <c r="C26" s="1"/>
      <c r="D26" s="1"/>
      <c r="E26" s="80" t="s">
        <v>59</v>
      </c>
      <c r="F26" s="81"/>
      <c r="G26" s="92"/>
      <c r="H26" s="12" t="s">
        <v>53</v>
      </c>
      <c r="I26" s="72" t="s">
        <v>54</v>
      </c>
      <c r="J26" s="72"/>
      <c r="K26" s="72"/>
      <c r="L26" s="72"/>
      <c r="M26" s="1">
        <v>8</v>
      </c>
      <c r="N26" s="29" t="s">
        <v>34</v>
      </c>
      <c r="O26" s="1"/>
      <c r="Q26" s="26"/>
    </row>
    <row r="27" spans="1:17" ht="14.45" customHeight="1" x14ac:dyDescent="0.25">
      <c r="A27" s="70"/>
      <c r="B27" s="58"/>
      <c r="C27" s="1"/>
      <c r="D27" s="1"/>
      <c r="E27" s="80" t="s">
        <v>59</v>
      </c>
      <c r="F27" s="81"/>
      <c r="G27" s="92"/>
      <c r="H27" s="12" t="s">
        <v>55</v>
      </c>
      <c r="I27" s="72" t="s">
        <v>56</v>
      </c>
      <c r="J27" s="72"/>
      <c r="K27" s="72"/>
      <c r="L27" s="72"/>
      <c r="M27" s="1">
        <v>8</v>
      </c>
      <c r="N27" s="29" t="s">
        <v>34</v>
      </c>
      <c r="O27" s="1"/>
      <c r="Q27" s="26"/>
    </row>
    <row r="28" spans="1:17" ht="14.45" customHeight="1" x14ac:dyDescent="0.25">
      <c r="A28" s="8" t="s">
        <v>8</v>
      </c>
      <c r="B28" s="1"/>
      <c r="C28" s="1">
        <v>24</v>
      </c>
      <c r="D28" s="1" t="s">
        <v>9</v>
      </c>
      <c r="E28" s="1"/>
      <c r="F28" s="1"/>
      <c r="G28" s="92"/>
      <c r="H28" s="12" t="s">
        <v>57</v>
      </c>
      <c r="I28" s="72" t="s">
        <v>58</v>
      </c>
      <c r="J28" s="72"/>
      <c r="K28" s="72"/>
      <c r="L28" s="72"/>
      <c r="M28" s="1">
        <v>8</v>
      </c>
      <c r="N28" s="29" t="s">
        <v>34</v>
      </c>
      <c r="O28" s="1"/>
      <c r="Q28" s="26"/>
    </row>
    <row r="29" spans="1:17" ht="14.45" customHeight="1" x14ac:dyDescent="0.25">
      <c r="A29" s="8" t="s">
        <v>10</v>
      </c>
      <c r="B29" s="1"/>
      <c r="C29" s="2">
        <f>SUM(C25:C27)</f>
        <v>0</v>
      </c>
      <c r="D29" s="1" t="e">
        <f>SUMPRODUCT(C25:C27,D25:D27)/C29</f>
        <v>#DIV/0!</v>
      </c>
      <c r="E29" s="1"/>
      <c r="F29" s="1"/>
      <c r="G29" s="92"/>
      <c r="H29" s="12" t="s">
        <v>95</v>
      </c>
      <c r="I29" s="72" t="s">
        <v>102</v>
      </c>
      <c r="J29" s="72"/>
      <c r="K29" s="72"/>
      <c r="L29" s="72"/>
      <c r="M29" s="1">
        <v>8</v>
      </c>
      <c r="N29" s="29" t="s">
        <v>34</v>
      </c>
      <c r="Q29" s="26"/>
    </row>
    <row r="30" spans="1:17" ht="14.45" customHeight="1" x14ac:dyDescent="0.25">
      <c r="A30" s="82" t="s">
        <v>20</v>
      </c>
      <c r="B30" s="82"/>
      <c r="C30" s="82"/>
      <c r="D30" s="82"/>
      <c r="E30" s="82"/>
      <c r="F30" s="82"/>
      <c r="G30" s="93"/>
      <c r="H30" s="33" t="s">
        <v>96</v>
      </c>
      <c r="I30" s="73" t="s">
        <v>103</v>
      </c>
      <c r="J30" s="73"/>
      <c r="K30" s="73"/>
      <c r="L30" s="73"/>
      <c r="M30" s="30">
        <v>8</v>
      </c>
      <c r="N30" s="31" t="s">
        <v>34</v>
      </c>
      <c r="Q30" s="26"/>
    </row>
    <row r="31" spans="1:17" ht="14.45" customHeight="1" x14ac:dyDescent="0.25">
      <c r="A31" s="70">
        <v>4</v>
      </c>
      <c r="B31" s="56" t="s">
        <v>21</v>
      </c>
      <c r="C31" s="1"/>
      <c r="D31" s="1"/>
      <c r="E31" s="71" t="s">
        <v>90</v>
      </c>
      <c r="F31" s="71"/>
      <c r="G31" s="75" t="s">
        <v>85</v>
      </c>
      <c r="H31" s="40" t="s">
        <v>21</v>
      </c>
      <c r="I31" s="34" t="s">
        <v>88</v>
      </c>
      <c r="J31" s="34"/>
      <c r="K31" s="35"/>
      <c r="L31" s="34"/>
      <c r="M31" s="17">
        <v>5</v>
      </c>
      <c r="N31" s="32" t="s">
        <v>69</v>
      </c>
      <c r="Q31" s="26"/>
    </row>
    <row r="32" spans="1:17" ht="14.45" customHeight="1" x14ac:dyDescent="0.25">
      <c r="A32" s="70"/>
      <c r="B32" s="56" t="s">
        <v>22</v>
      </c>
      <c r="C32" s="1"/>
      <c r="D32" s="1"/>
      <c r="E32" s="71" t="s">
        <v>91</v>
      </c>
      <c r="F32" s="71"/>
      <c r="G32" s="76"/>
      <c r="H32" s="41" t="s">
        <v>22</v>
      </c>
      <c r="I32" t="s">
        <v>89</v>
      </c>
      <c r="K32" s="27"/>
      <c r="M32" s="1">
        <v>5</v>
      </c>
      <c r="N32" s="29" t="s">
        <v>70</v>
      </c>
    </row>
    <row r="33" spans="1:14" ht="17.45" customHeight="1" x14ac:dyDescent="0.25">
      <c r="A33" s="70"/>
      <c r="B33" s="56" t="s">
        <v>23</v>
      </c>
      <c r="C33" s="1"/>
      <c r="D33" s="1"/>
      <c r="E33" s="71" t="s">
        <v>97</v>
      </c>
      <c r="F33" s="71"/>
      <c r="G33" s="76"/>
      <c r="H33" s="41" t="s">
        <v>23</v>
      </c>
      <c r="I33" s="72" t="s">
        <v>86</v>
      </c>
      <c r="J33" s="72"/>
      <c r="K33" s="72"/>
      <c r="L33" s="72"/>
      <c r="M33" s="1">
        <v>6</v>
      </c>
      <c r="N33" s="29" t="s">
        <v>34</v>
      </c>
    </row>
    <row r="34" spans="1:14" ht="17.45" customHeight="1" x14ac:dyDescent="0.25">
      <c r="A34" s="70"/>
      <c r="B34" s="1" t="s">
        <v>24</v>
      </c>
      <c r="C34" s="1"/>
      <c r="D34" s="1"/>
      <c r="E34" s="71" t="s">
        <v>97</v>
      </c>
      <c r="F34" s="71"/>
      <c r="G34" s="77"/>
      <c r="H34" s="42" t="s">
        <v>24</v>
      </c>
      <c r="I34" s="74" t="s">
        <v>87</v>
      </c>
      <c r="J34" s="74"/>
      <c r="K34" s="74"/>
      <c r="L34" s="74"/>
      <c r="M34" s="30">
        <v>6</v>
      </c>
      <c r="N34" s="31" t="s">
        <v>34</v>
      </c>
    </row>
    <row r="35" spans="1:14" ht="14.45" customHeight="1" x14ac:dyDescent="0.25">
      <c r="A35" s="8" t="s">
        <v>8</v>
      </c>
      <c r="B35" s="1"/>
      <c r="C35" s="11">
        <v>22</v>
      </c>
      <c r="D35" s="1" t="s">
        <v>9</v>
      </c>
      <c r="E35" s="1"/>
      <c r="F35" s="1"/>
      <c r="G35" s="44"/>
    </row>
    <row r="36" spans="1:14" ht="14.45" customHeight="1" x14ac:dyDescent="0.25">
      <c r="A36" s="8" t="s">
        <v>10</v>
      </c>
      <c r="B36" s="1"/>
      <c r="C36" s="4">
        <f>SUM(C31:C34)</f>
        <v>0</v>
      </c>
      <c r="D36" s="1" t="e">
        <f>SUMPRODUCT(C31:C34,D31:D34)/C36</f>
        <v>#DIV/0!</v>
      </c>
      <c r="E36" s="1"/>
      <c r="F36" s="1"/>
      <c r="G36" s="44"/>
    </row>
    <row r="37" spans="1:14" ht="15" customHeight="1" x14ac:dyDescent="0.25">
      <c r="A37" s="82" t="s">
        <v>72</v>
      </c>
      <c r="B37" s="82"/>
      <c r="C37" s="82"/>
      <c r="D37" s="82"/>
      <c r="E37" s="82"/>
      <c r="F37" s="82"/>
    </row>
    <row r="38" spans="1:14" x14ac:dyDescent="0.25">
      <c r="A38" s="70">
        <v>5</v>
      </c>
      <c r="B38" s="1"/>
      <c r="C38" s="1"/>
      <c r="D38" s="1"/>
      <c r="E38" s="87" t="s">
        <v>74</v>
      </c>
      <c r="F38" s="87"/>
    </row>
    <row r="39" spans="1:14" x14ac:dyDescent="0.25">
      <c r="A39" s="70"/>
      <c r="B39" s="1"/>
      <c r="C39" s="1"/>
      <c r="D39" s="1"/>
      <c r="E39" s="87"/>
      <c r="F39" s="87"/>
    </row>
    <row r="40" spans="1:14" x14ac:dyDescent="0.25">
      <c r="A40" s="70"/>
      <c r="B40" s="1"/>
      <c r="C40" s="1"/>
      <c r="D40" s="1"/>
      <c r="E40" s="87"/>
      <c r="F40" s="87"/>
    </row>
    <row r="41" spans="1:14" x14ac:dyDescent="0.25">
      <c r="A41" s="70"/>
      <c r="B41" s="1"/>
      <c r="C41" s="1"/>
      <c r="D41" s="1"/>
      <c r="E41" s="87"/>
      <c r="F41" s="87"/>
    </row>
    <row r="42" spans="1:14" ht="15" customHeight="1" x14ac:dyDescent="0.25">
      <c r="A42" s="70"/>
      <c r="B42" s="1"/>
      <c r="C42" s="1"/>
      <c r="D42" s="1"/>
      <c r="E42" s="87"/>
      <c r="F42" s="87"/>
      <c r="G42" s="94" t="s">
        <v>104</v>
      </c>
      <c r="H42" s="94"/>
      <c r="I42" s="94"/>
      <c r="J42" s="94"/>
    </row>
    <row r="43" spans="1:14" ht="15" customHeight="1" x14ac:dyDescent="0.25">
      <c r="A43" s="70"/>
      <c r="B43" s="1"/>
      <c r="C43" s="1"/>
      <c r="D43" s="1"/>
      <c r="E43" s="87"/>
      <c r="F43" s="87"/>
      <c r="G43" s="94"/>
      <c r="H43" s="94"/>
      <c r="I43" s="94"/>
      <c r="J43" s="94"/>
    </row>
    <row r="44" spans="1:14" ht="15" customHeight="1" x14ac:dyDescent="0.25">
      <c r="A44" s="70"/>
      <c r="B44" s="43"/>
      <c r="C44" s="43"/>
      <c r="D44" s="43" t="s">
        <v>73</v>
      </c>
      <c r="E44" s="87"/>
      <c r="F44" s="87"/>
      <c r="G44" s="94"/>
      <c r="H44" s="94"/>
      <c r="I44" s="94"/>
      <c r="J44" s="94"/>
    </row>
    <row r="45" spans="1:14" ht="15" customHeight="1" x14ac:dyDescent="0.25">
      <c r="A45" s="70"/>
      <c r="B45" s="43"/>
      <c r="C45" s="43"/>
      <c r="D45" s="43" t="s">
        <v>73</v>
      </c>
      <c r="E45" s="87"/>
      <c r="F45" s="87"/>
      <c r="G45" s="94"/>
      <c r="H45" s="94"/>
      <c r="I45" s="94"/>
      <c r="J45" s="94"/>
    </row>
    <row r="46" spans="1:14" ht="15" customHeight="1" x14ac:dyDescent="0.25">
      <c r="A46" s="70"/>
      <c r="B46" s="43"/>
      <c r="C46" s="43"/>
      <c r="D46" s="43" t="s">
        <v>73</v>
      </c>
      <c r="E46" s="87"/>
      <c r="F46" s="87"/>
      <c r="G46" s="94"/>
      <c r="H46" s="94"/>
      <c r="I46" s="94"/>
      <c r="J46" s="94"/>
    </row>
    <row r="47" spans="1:14" x14ac:dyDescent="0.25">
      <c r="A47" s="8" t="s">
        <v>8</v>
      </c>
      <c r="B47" s="1"/>
      <c r="C47" s="1">
        <v>30</v>
      </c>
      <c r="D47" s="1" t="s">
        <v>9</v>
      </c>
      <c r="E47" s="1"/>
      <c r="F47" s="1"/>
    </row>
    <row r="48" spans="1:14" x14ac:dyDescent="0.25">
      <c r="A48" s="8" t="s">
        <v>10</v>
      </c>
      <c r="B48" s="1"/>
      <c r="C48" s="2">
        <f>SUM(C38:C46)</f>
        <v>0</v>
      </c>
      <c r="D48" s="1" t="e">
        <f>SUMPRODUCT(C38:C43,D38:D43)/C48</f>
        <v>#DIV/0!</v>
      </c>
      <c r="E48" s="1"/>
      <c r="F48" s="1"/>
    </row>
    <row r="49" spans="1:10" x14ac:dyDescent="0.25">
      <c r="A49" s="82" t="s">
        <v>25</v>
      </c>
      <c r="B49" s="82"/>
      <c r="C49" s="82"/>
      <c r="D49" s="82"/>
      <c r="E49" s="82"/>
      <c r="F49" s="82"/>
    </row>
    <row r="50" spans="1:10" ht="18.75" x14ac:dyDescent="0.3">
      <c r="A50" s="23">
        <v>6</v>
      </c>
      <c r="B50" s="1" t="s">
        <v>26</v>
      </c>
      <c r="C50" s="1"/>
      <c r="D50" s="1" t="s">
        <v>73</v>
      </c>
      <c r="E50" s="71" t="s">
        <v>7</v>
      </c>
      <c r="F50" s="71"/>
    </row>
    <row r="51" spans="1:10" x14ac:dyDescent="0.25">
      <c r="A51" s="8" t="s">
        <v>8</v>
      </c>
      <c r="B51" s="1"/>
      <c r="C51" s="1">
        <v>15</v>
      </c>
      <c r="D51" s="1" t="s">
        <v>9</v>
      </c>
      <c r="E51" s="1"/>
      <c r="F51" s="1"/>
    </row>
    <row r="52" spans="1:10" x14ac:dyDescent="0.25">
      <c r="A52" s="8" t="s">
        <v>10</v>
      </c>
      <c r="B52" s="1"/>
      <c r="C52" s="4">
        <f>SUM(C50)</f>
        <v>0</v>
      </c>
      <c r="D52" s="1" t="s">
        <v>94</v>
      </c>
      <c r="E52" s="1"/>
      <c r="F52" s="1"/>
    </row>
    <row r="53" spans="1:10" ht="14.45" customHeight="1" x14ac:dyDescent="0.25">
      <c r="A53" s="82" t="s">
        <v>93</v>
      </c>
      <c r="B53" s="82"/>
      <c r="C53" s="82"/>
      <c r="D53" s="82"/>
      <c r="E53" s="82"/>
      <c r="F53" s="82"/>
    </row>
    <row r="54" spans="1:10" ht="18.75" x14ac:dyDescent="0.3">
      <c r="A54" s="23">
        <v>7</v>
      </c>
      <c r="B54" s="1" t="s">
        <v>6</v>
      </c>
      <c r="C54" s="1"/>
      <c r="D54" s="1">
        <v>1.7</v>
      </c>
      <c r="E54" s="71" t="s">
        <v>7</v>
      </c>
      <c r="F54" s="71"/>
    </row>
    <row r="55" spans="1:10" x14ac:dyDescent="0.25">
      <c r="A55" s="8" t="s">
        <v>8</v>
      </c>
      <c r="B55" s="1"/>
      <c r="C55" s="1">
        <v>15</v>
      </c>
      <c r="D55" s="1" t="s">
        <v>9</v>
      </c>
      <c r="E55" s="1"/>
      <c r="F55" s="1"/>
    </row>
    <row r="56" spans="1:10" x14ac:dyDescent="0.25">
      <c r="A56" s="8" t="s">
        <v>10</v>
      </c>
      <c r="B56" s="1"/>
      <c r="C56" s="4">
        <f>SUM(C54)</f>
        <v>0</v>
      </c>
      <c r="D56" s="1">
        <f>D54</f>
        <v>1.7</v>
      </c>
      <c r="E56" s="1"/>
      <c r="F56" s="1"/>
    </row>
    <row r="57" spans="1:10" ht="15" customHeight="1" x14ac:dyDescent="0.25">
      <c r="A57" s="20"/>
      <c r="B57" s="9"/>
      <c r="C57" s="9"/>
      <c r="D57" s="9"/>
      <c r="E57" s="9"/>
      <c r="F57" s="9"/>
    </row>
    <row r="58" spans="1:10" ht="15" customHeight="1" x14ac:dyDescent="0.25">
      <c r="A58" s="1" t="s">
        <v>27</v>
      </c>
      <c r="B58" s="1" t="s">
        <v>2</v>
      </c>
      <c r="C58" s="79" t="s">
        <v>28</v>
      </c>
      <c r="D58" s="79"/>
      <c r="E58" s="79"/>
      <c r="F58" s="79"/>
      <c r="G58" s="89" t="s">
        <v>105</v>
      </c>
      <c r="H58" s="90"/>
      <c r="I58" s="90"/>
      <c r="J58" s="90"/>
    </row>
    <row r="59" spans="1:10" x14ac:dyDescent="0.25">
      <c r="A59" s="8" t="s">
        <v>8</v>
      </c>
      <c r="B59" s="1">
        <v>180</v>
      </c>
      <c r="C59" s="86" t="e">
        <f>(SUMPRODUCT(C25:C27,D25:D27)+SUMPRODUCT(C38:C43,D38:D43)+SUMPRODUCT(C31:C34,D31:D34)+C54*D54+SUMPRODUCT(C5:C9,D5:D9)+SUMPRODUCT(C14:C21,D14:D21))/(SUM(C5:C9)+C23+C29+C36+SUM(C38:C43)+C56)</f>
        <v>#DIV/0!</v>
      </c>
      <c r="D59" s="86"/>
      <c r="E59" s="86"/>
      <c r="F59" s="86"/>
      <c r="G59" s="90"/>
      <c r="H59" s="90"/>
      <c r="I59" s="90"/>
      <c r="J59" s="90"/>
    </row>
    <row r="60" spans="1:10" x14ac:dyDescent="0.25">
      <c r="A60" s="8" t="s">
        <v>10</v>
      </c>
      <c r="B60" s="1">
        <f>C29+C48+C36+C52+C56+C12+C23</f>
        <v>0</v>
      </c>
      <c r="C60" s="86"/>
      <c r="D60" s="86"/>
      <c r="E60" s="86"/>
      <c r="F60" s="86"/>
      <c r="G60" s="90"/>
      <c r="H60" s="90"/>
      <c r="I60" s="90"/>
      <c r="J60" s="90"/>
    </row>
    <row r="61" spans="1:10" x14ac:dyDescent="0.25">
      <c r="A61" s="72" t="s">
        <v>82</v>
      </c>
      <c r="B61" s="72"/>
      <c r="C61" s="72"/>
      <c r="D61" s="72"/>
      <c r="E61" s="72"/>
      <c r="F61" s="72"/>
      <c r="G61" s="50"/>
      <c r="H61" s="50"/>
      <c r="I61" s="50"/>
      <c r="J61" s="50"/>
    </row>
    <row r="62" spans="1:10" ht="15" customHeight="1" x14ac:dyDescent="0.25">
      <c r="A62" s="72" t="s">
        <v>83</v>
      </c>
      <c r="B62" s="72"/>
      <c r="C62" s="72"/>
      <c r="D62" s="72"/>
      <c r="E62" s="72"/>
      <c r="F62" s="72"/>
      <c r="G62" s="50"/>
      <c r="H62" s="50"/>
      <c r="I62" s="50"/>
      <c r="J62" s="50"/>
    </row>
    <row r="63" spans="1:10" x14ac:dyDescent="0.25">
      <c r="A63" s="72" t="s">
        <v>84</v>
      </c>
      <c r="B63" s="72"/>
      <c r="C63" s="72"/>
      <c r="D63" s="72"/>
      <c r="E63" s="72"/>
      <c r="F63" s="72"/>
      <c r="G63" s="72"/>
      <c r="H63" s="72"/>
    </row>
    <row r="64" spans="1:10" x14ac:dyDescent="0.25">
      <c r="H64" s="8"/>
    </row>
    <row r="65" spans="1:8" x14ac:dyDescent="0.25">
      <c r="A65" s="7" t="s">
        <v>5</v>
      </c>
      <c r="H65" s="1"/>
    </row>
    <row r="66" spans="1:8" x14ac:dyDescent="0.25">
      <c r="A66" s="5"/>
      <c r="B66" s="84" t="s">
        <v>75</v>
      </c>
      <c r="C66" s="84"/>
      <c r="D66" s="84"/>
      <c r="E66" s="84"/>
      <c r="F66" s="84"/>
      <c r="G66" s="84"/>
    </row>
    <row r="67" spans="1:8" x14ac:dyDescent="0.25">
      <c r="A67" s="6"/>
      <c r="B67" s="84" t="s">
        <v>76</v>
      </c>
      <c r="C67" s="84"/>
      <c r="D67" s="84"/>
      <c r="E67" s="84"/>
      <c r="F67" s="84"/>
      <c r="G67" s="84"/>
    </row>
    <row r="68" spans="1:8" x14ac:dyDescent="0.25">
      <c r="A68" s="13"/>
      <c r="B68" t="s">
        <v>78</v>
      </c>
    </row>
    <row r="69" spans="1:8" x14ac:dyDescent="0.25">
      <c r="A69" s="14"/>
      <c r="B69" s="15" t="s">
        <v>77</v>
      </c>
      <c r="C69" s="15"/>
      <c r="D69" s="15"/>
      <c r="E69" s="15"/>
      <c r="F69" s="15"/>
      <c r="G69" s="15"/>
    </row>
    <row r="70" spans="1:8" ht="14.45" customHeight="1" x14ac:dyDescent="0.25"/>
    <row r="97" spans="1:23" x14ac:dyDescent="0.25">
      <c r="W97" s="1"/>
    </row>
    <row r="98" spans="1:23" x14ac:dyDescent="0.25">
      <c r="W98" s="1"/>
    </row>
    <row r="99" spans="1:23" x14ac:dyDescent="0.25">
      <c r="W99" s="1"/>
    </row>
    <row r="100" spans="1:23" x14ac:dyDescent="0.25">
      <c r="V100" s="1"/>
      <c r="W100" s="1"/>
    </row>
    <row r="101" spans="1:23" x14ac:dyDescent="0.25"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V102" s="1"/>
      <c r="W102" s="1"/>
    </row>
    <row r="103" spans="1:23" x14ac:dyDescent="0.25">
      <c r="V103" s="1"/>
      <c r="W103" s="1"/>
    </row>
    <row r="104" spans="1:23" x14ac:dyDescent="0.25">
      <c r="V104" s="1"/>
      <c r="W104" s="1"/>
    </row>
    <row r="105" spans="1:23" x14ac:dyDescent="0.25">
      <c r="V105" s="1"/>
      <c r="W105" s="1"/>
    </row>
    <row r="106" spans="1:23" x14ac:dyDescent="0.25">
      <c r="V106" s="1"/>
      <c r="W106" s="1"/>
    </row>
    <row r="107" spans="1:23" x14ac:dyDescent="0.25">
      <c r="V107" s="1"/>
      <c r="W107" s="1"/>
    </row>
    <row r="108" spans="1:23" x14ac:dyDescent="0.25">
      <c r="V108" s="1"/>
      <c r="W108" s="1"/>
    </row>
    <row r="109" spans="1:23" x14ac:dyDescent="0.25">
      <c r="V109" s="1"/>
      <c r="W109" s="1"/>
    </row>
    <row r="110" spans="1:23" x14ac:dyDescent="0.25">
      <c r="V110" s="1"/>
      <c r="W110" s="1"/>
    </row>
    <row r="111" spans="1:23" x14ac:dyDescent="0.25">
      <c r="V111" s="1"/>
      <c r="W111" s="1"/>
    </row>
    <row r="112" spans="1:23" x14ac:dyDescent="0.25">
      <c r="V112" s="1"/>
      <c r="W112" s="1"/>
    </row>
    <row r="113" spans="22:23" x14ac:dyDescent="0.25">
      <c r="V113" s="1"/>
      <c r="W113" s="1"/>
    </row>
    <row r="114" spans="22:23" x14ac:dyDescent="0.25">
      <c r="V114" s="1"/>
      <c r="W114" s="1"/>
    </row>
    <row r="115" spans="22:23" x14ac:dyDescent="0.25">
      <c r="V115" s="1"/>
      <c r="W115" s="1"/>
    </row>
    <row r="116" spans="22:23" x14ac:dyDescent="0.25">
      <c r="V116" s="1"/>
      <c r="W116" s="1"/>
    </row>
    <row r="117" spans="22:23" x14ac:dyDescent="0.25">
      <c r="V117" s="1"/>
      <c r="W117" s="1"/>
    </row>
    <row r="118" spans="22:23" x14ac:dyDescent="0.25">
      <c r="V118" s="1"/>
      <c r="W118" s="1"/>
    </row>
    <row r="119" spans="22:23" x14ac:dyDescent="0.25">
      <c r="V119" s="1"/>
      <c r="W119" s="1"/>
    </row>
    <row r="120" spans="22:23" x14ac:dyDescent="0.25">
      <c r="V120" s="1"/>
      <c r="W120" s="1"/>
    </row>
    <row r="121" spans="22:23" x14ac:dyDescent="0.25">
      <c r="V121" s="1"/>
      <c r="W121" s="1"/>
    </row>
    <row r="122" spans="22:23" x14ac:dyDescent="0.25">
      <c r="V122" s="1"/>
      <c r="W122" s="1"/>
    </row>
    <row r="123" spans="22:23" x14ac:dyDescent="0.25">
      <c r="V123" s="1"/>
      <c r="W123" s="1"/>
    </row>
    <row r="124" spans="22:23" x14ac:dyDescent="0.25">
      <c r="V124" s="1"/>
      <c r="W124" s="1"/>
    </row>
    <row r="125" spans="22:23" x14ac:dyDescent="0.25">
      <c r="V125" s="1"/>
      <c r="W125" s="1"/>
    </row>
    <row r="126" spans="22:23" x14ac:dyDescent="0.25">
      <c r="V126" s="1"/>
      <c r="W126" s="1"/>
    </row>
    <row r="127" spans="22:23" x14ac:dyDescent="0.25">
      <c r="V127" s="1"/>
      <c r="W127" s="1"/>
    </row>
    <row r="128" spans="22:23" x14ac:dyDescent="0.25">
      <c r="V128" s="1"/>
      <c r="W128" s="1"/>
    </row>
    <row r="129" spans="22:23" x14ac:dyDescent="0.25">
      <c r="V129" s="1"/>
      <c r="W129" s="1"/>
    </row>
    <row r="130" spans="22:23" x14ac:dyDescent="0.25">
      <c r="V130" s="1"/>
      <c r="W130" s="1"/>
    </row>
    <row r="131" spans="22:23" x14ac:dyDescent="0.25">
      <c r="V131" s="1"/>
      <c r="W131" s="1"/>
    </row>
    <row r="132" spans="22:23" x14ac:dyDescent="0.25">
      <c r="V132" s="1"/>
      <c r="W132" s="1"/>
    </row>
    <row r="133" spans="22:23" x14ac:dyDescent="0.25">
      <c r="V133" s="1"/>
      <c r="W133" s="1"/>
    </row>
    <row r="134" spans="22:23" x14ac:dyDescent="0.25">
      <c r="V134" s="1"/>
      <c r="W134" s="1"/>
    </row>
    <row r="135" spans="22:23" x14ac:dyDescent="0.25">
      <c r="V135" s="1"/>
      <c r="W135" s="1"/>
    </row>
    <row r="136" spans="22:23" x14ac:dyDescent="0.25">
      <c r="V136" s="1"/>
      <c r="W136" s="1"/>
    </row>
    <row r="137" spans="22:23" x14ac:dyDescent="0.25">
      <c r="V137" s="1"/>
      <c r="W137" s="1"/>
    </row>
    <row r="138" spans="22:23" x14ac:dyDescent="0.25">
      <c r="V138" s="1"/>
      <c r="W138" s="1"/>
    </row>
    <row r="139" spans="22:23" x14ac:dyDescent="0.25">
      <c r="V139" s="1"/>
      <c r="W139" s="1"/>
    </row>
    <row r="140" spans="22:23" x14ac:dyDescent="0.25">
      <c r="V140" s="1"/>
      <c r="W140" s="1"/>
    </row>
    <row r="141" spans="22:23" x14ac:dyDescent="0.25">
      <c r="V141" s="1"/>
      <c r="W141" s="1"/>
    </row>
    <row r="142" spans="22:23" x14ac:dyDescent="0.25">
      <c r="V142" s="1"/>
      <c r="W142" s="1"/>
    </row>
    <row r="143" spans="22:23" x14ac:dyDescent="0.25">
      <c r="V143" s="1"/>
      <c r="W143" s="1"/>
    </row>
    <row r="144" spans="22:23" x14ac:dyDescent="0.25">
      <c r="V144" s="1"/>
      <c r="W144" s="1"/>
    </row>
    <row r="145" spans="22:23" x14ac:dyDescent="0.25">
      <c r="V145" s="1"/>
      <c r="W145" s="1"/>
    </row>
    <row r="146" spans="22:23" x14ac:dyDescent="0.25">
      <c r="V146" s="1"/>
      <c r="W146" s="1"/>
    </row>
    <row r="147" spans="22:23" x14ac:dyDescent="0.25">
      <c r="V147" s="1"/>
      <c r="W147" s="1"/>
    </row>
  </sheetData>
  <mergeCells count="74">
    <mergeCell ref="G58:J60"/>
    <mergeCell ref="A14:A21"/>
    <mergeCell ref="E19:F19"/>
    <mergeCell ref="E17:F17"/>
    <mergeCell ref="E21:F21"/>
    <mergeCell ref="G25:G30"/>
    <mergeCell ref="I28:L28"/>
    <mergeCell ref="G14:G22"/>
    <mergeCell ref="I27:L27"/>
    <mergeCell ref="I24:L24"/>
    <mergeCell ref="I19:L19"/>
    <mergeCell ref="I20:L20"/>
    <mergeCell ref="I21:L21"/>
    <mergeCell ref="I17:L17"/>
    <mergeCell ref="I18:L18"/>
    <mergeCell ref="G42:J46"/>
    <mergeCell ref="H3:Q3"/>
    <mergeCell ref="H7:Q7"/>
    <mergeCell ref="N24:O24"/>
    <mergeCell ref="E15:F15"/>
    <mergeCell ref="E16:F16"/>
    <mergeCell ref="I13:L13"/>
    <mergeCell ref="A13:F13"/>
    <mergeCell ref="E14:F14"/>
    <mergeCell ref="I14:L14"/>
    <mergeCell ref="I15:L15"/>
    <mergeCell ref="I16:L16"/>
    <mergeCell ref="B66:G66"/>
    <mergeCell ref="B67:G67"/>
    <mergeCell ref="A24:F24"/>
    <mergeCell ref="A49:F49"/>
    <mergeCell ref="E50:F50"/>
    <mergeCell ref="A63:H63"/>
    <mergeCell ref="E31:F31"/>
    <mergeCell ref="A30:F30"/>
    <mergeCell ref="A61:F61"/>
    <mergeCell ref="A62:F62"/>
    <mergeCell ref="C59:F60"/>
    <mergeCell ref="A37:F37"/>
    <mergeCell ref="A38:A46"/>
    <mergeCell ref="C58:F58"/>
    <mergeCell ref="E38:F46"/>
    <mergeCell ref="E54:F54"/>
    <mergeCell ref="A53:F53"/>
    <mergeCell ref="A1:F2"/>
    <mergeCell ref="E27:F27"/>
    <mergeCell ref="E3:F3"/>
    <mergeCell ref="A4:F4"/>
    <mergeCell ref="E9:F9"/>
    <mergeCell ref="E8:F8"/>
    <mergeCell ref="A5:A10"/>
    <mergeCell ref="E5:F5"/>
    <mergeCell ref="E6:F6"/>
    <mergeCell ref="E7:F7"/>
    <mergeCell ref="E10:F10"/>
    <mergeCell ref="E18:F18"/>
    <mergeCell ref="E20:F20"/>
    <mergeCell ref="A25:A27"/>
    <mergeCell ref="H2:Q2"/>
    <mergeCell ref="A31:A34"/>
    <mergeCell ref="E32:F32"/>
    <mergeCell ref="E33:F33"/>
    <mergeCell ref="E34:F34"/>
    <mergeCell ref="I29:L29"/>
    <mergeCell ref="I30:L30"/>
    <mergeCell ref="I33:L33"/>
    <mergeCell ref="I34:L34"/>
    <mergeCell ref="G31:G34"/>
    <mergeCell ref="I26:L26"/>
    <mergeCell ref="I25:L25"/>
    <mergeCell ref="N13:O13"/>
    <mergeCell ref="E25:F25"/>
    <mergeCell ref="E26:F26"/>
    <mergeCell ref="I22:L22"/>
  </mergeCells>
  <phoneticPr fontId="11" type="noConversion"/>
  <conditionalFormatting sqref="B60">
    <cfRule type="cellIs" dxfId="48" priority="1" operator="notEqual">
      <formula>180</formula>
    </cfRule>
    <cfRule type="cellIs" dxfId="47" priority="5" operator="equal">
      <formula>180</formula>
    </cfRule>
  </conditionalFormatting>
  <conditionalFormatting sqref="C12">
    <cfRule type="cellIs" dxfId="46" priority="7" operator="equal">
      <formula>29</formula>
    </cfRule>
    <cfRule type="cellIs" dxfId="45" priority="19" operator="equal">
      <formula>18</formula>
    </cfRule>
    <cfRule type="cellIs" dxfId="44" priority="20" operator="equal">
      <formula>12</formula>
    </cfRule>
    <cfRule type="cellIs" dxfId="43" priority="21" operator="lessThan">
      <formula>12</formula>
    </cfRule>
  </conditionalFormatting>
  <conditionalFormatting sqref="C23">
    <cfRule type="cellIs" dxfId="42" priority="6" operator="equal">
      <formula>45</formula>
    </cfRule>
    <cfRule type="cellIs" dxfId="41" priority="18" operator="notEqual">
      <formula>45</formula>
    </cfRule>
  </conditionalFormatting>
  <conditionalFormatting sqref="C29">
    <cfRule type="cellIs" dxfId="40" priority="14" operator="equal">
      <formula>24</formula>
    </cfRule>
    <cfRule type="cellIs" dxfId="39" priority="15" operator="lessThan">
      <formula>24</formula>
    </cfRule>
  </conditionalFormatting>
  <conditionalFormatting sqref="C36">
    <cfRule type="cellIs" dxfId="38" priority="10" operator="equal">
      <formula>22</formula>
    </cfRule>
    <cfRule type="cellIs" dxfId="37" priority="11" operator="lessThan">
      <formula>22</formula>
    </cfRule>
    <cfRule type="cellIs" dxfId="36" priority="36" operator="equal">
      <formula>18</formula>
    </cfRule>
    <cfRule type="cellIs" dxfId="35" priority="37" operator="equal">
      <formula>12</formula>
    </cfRule>
    <cfRule type="cellIs" dxfId="34" priority="38" operator="lessThan">
      <formula>12</formula>
    </cfRule>
  </conditionalFormatting>
  <conditionalFormatting sqref="C48">
    <cfRule type="cellIs" dxfId="33" priority="12" operator="equal">
      <formula>30</formula>
    </cfRule>
    <cfRule type="cellIs" dxfId="32" priority="13" operator="lessThan">
      <formula>30</formula>
    </cfRule>
    <cfRule type="cellIs" dxfId="31" priority="39" operator="equal">
      <formula>12</formula>
    </cfRule>
    <cfRule type="cellIs" dxfId="30" priority="40" operator="lessThan">
      <formula>12</formula>
    </cfRule>
  </conditionalFormatting>
  <conditionalFormatting sqref="C52">
    <cfRule type="cellIs" dxfId="29" priority="9" operator="equal">
      <formula>15</formula>
    </cfRule>
    <cfRule type="cellIs" dxfId="28" priority="27" operator="notEqual">
      <formula>15</formula>
    </cfRule>
  </conditionalFormatting>
  <conditionalFormatting sqref="C56">
    <cfRule type="cellIs" dxfId="27" priority="8" operator="equal">
      <formula>15</formula>
    </cfRule>
    <cfRule type="cellIs" dxfId="26" priority="22" operator="equal">
      <formula>18</formula>
    </cfRule>
    <cfRule type="cellIs" dxfId="25" priority="23" operator="equal">
      <formula>12</formula>
    </cfRule>
    <cfRule type="cellIs" dxfId="24" priority="24" operator="lessThan">
      <formula>12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34"/>
  <sheetViews>
    <sheetView zoomScaleNormal="100" workbookViewId="0">
      <pane ySplit="3" topLeftCell="A16" activePane="bottomLeft" state="frozen"/>
      <selection pane="bottomLeft" activeCell="H31" sqref="H31:K33"/>
    </sheetView>
  </sheetViews>
  <sheetFormatPr baseColWidth="10" defaultColWidth="11.42578125" defaultRowHeight="15" x14ac:dyDescent="0.25"/>
  <cols>
    <col min="1" max="1" width="13" customWidth="1"/>
    <col min="2" max="2" width="12.42578125" customWidth="1"/>
    <col min="3" max="3" width="11.7109375" bestFit="1" customWidth="1"/>
    <col min="4" max="4" width="11" customWidth="1"/>
    <col min="5" max="5" width="10.5703125" customWidth="1"/>
    <col min="7" max="7" width="9.7109375" customWidth="1"/>
    <col min="13" max="13" width="14.7109375" customWidth="1"/>
    <col min="15" max="15" width="13.28515625" customWidth="1"/>
    <col min="16" max="16" width="18" customWidth="1"/>
    <col min="23" max="23" width="12.28515625" customWidth="1"/>
  </cols>
  <sheetData>
    <row r="1" spans="1:21" x14ac:dyDescent="0.25">
      <c r="A1" s="68" t="s">
        <v>106</v>
      </c>
      <c r="B1" s="68"/>
      <c r="C1" s="68"/>
      <c r="D1" s="68"/>
      <c r="E1" s="68"/>
      <c r="F1" s="68"/>
    </row>
    <row r="2" spans="1:21" x14ac:dyDescent="0.25">
      <c r="A2" s="68"/>
      <c r="B2" s="68"/>
      <c r="C2" s="68"/>
      <c r="D2" s="68"/>
      <c r="E2" s="68"/>
      <c r="F2" s="68"/>
      <c r="I2" s="15"/>
      <c r="J2" s="15"/>
      <c r="K2" s="15"/>
      <c r="L2" s="15"/>
      <c r="M2" s="15"/>
      <c r="N2" s="15"/>
    </row>
    <row r="3" spans="1:21" ht="15.7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01" t="s">
        <v>4</v>
      </c>
      <c r="F3" s="101"/>
    </row>
    <row r="4" spans="1:21" ht="15" customHeight="1" x14ac:dyDescent="0.25">
      <c r="A4" s="100" t="s">
        <v>13</v>
      </c>
      <c r="B4" s="100"/>
      <c r="C4" s="100"/>
      <c r="D4" s="100"/>
      <c r="E4" s="100"/>
      <c r="F4" s="100"/>
      <c r="H4" s="8" t="s">
        <v>29</v>
      </c>
      <c r="I4" s="79" t="s">
        <v>30</v>
      </c>
      <c r="J4" s="79"/>
      <c r="K4" s="79"/>
      <c r="L4" s="79"/>
      <c r="M4" s="8" t="s">
        <v>2</v>
      </c>
      <c r="N4" s="7" t="s">
        <v>31</v>
      </c>
      <c r="O4" s="7"/>
    </row>
    <row r="5" spans="1:21" ht="15" customHeight="1" x14ac:dyDescent="0.25">
      <c r="A5" s="102">
        <v>1</v>
      </c>
      <c r="B5" s="1"/>
      <c r="C5" s="1"/>
      <c r="D5" s="1"/>
      <c r="E5" s="107" t="s">
        <v>59</v>
      </c>
      <c r="F5" s="107"/>
      <c r="G5" s="91" t="s">
        <v>85</v>
      </c>
      <c r="H5" s="28" t="s">
        <v>14</v>
      </c>
      <c r="I5" s="78" t="s">
        <v>64</v>
      </c>
      <c r="J5" s="78"/>
      <c r="K5" s="78"/>
      <c r="L5" s="78"/>
      <c r="M5" s="17">
        <v>5</v>
      </c>
      <c r="N5" s="32" t="s">
        <v>69</v>
      </c>
      <c r="O5" s="1"/>
    </row>
    <row r="6" spans="1:21" ht="15" customHeight="1" x14ac:dyDescent="0.25">
      <c r="A6" s="102"/>
      <c r="B6" s="1"/>
      <c r="C6" s="1"/>
      <c r="D6" s="1"/>
      <c r="E6" s="107" t="s">
        <v>59</v>
      </c>
      <c r="F6" s="107"/>
      <c r="G6" s="92"/>
      <c r="H6" s="12" t="s">
        <v>15</v>
      </c>
      <c r="I6" s="72" t="s">
        <v>65</v>
      </c>
      <c r="J6" s="72"/>
      <c r="K6" s="72"/>
      <c r="L6" s="72"/>
      <c r="M6" s="1">
        <v>5</v>
      </c>
      <c r="N6" s="29" t="s">
        <v>69</v>
      </c>
      <c r="O6" s="1"/>
    </row>
    <row r="7" spans="1:21" ht="15" customHeight="1" x14ac:dyDescent="0.25">
      <c r="A7" s="102"/>
      <c r="B7" s="1"/>
      <c r="C7" s="1"/>
      <c r="D7" s="1"/>
      <c r="E7" s="107" t="s">
        <v>59</v>
      </c>
      <c r="F7" s="107"/>
      <c r="G7" s="92"/>
      <c r="H7" s="12" t="s">
        <v>16</v>
      </c>
      <c r="I7" s="72" t="s">
        <v>66</v>
      </c>
      <c r="J7" s="72"/>
      <c r="K7" s="72"/>
      <c r="L7" s="72"/>
      <c r="M7" s="1">
        <v>5</v>
      </c>
      <c r="N7" s="29" t="s">
        <v>69</v>
      </c>
      <c r="O7" s="1"/>
    </row>
    <row r="8" spans="1:21" ht="15" customHeight="1" x14ac:dyDescent="0.25">
      <c r="A8" s="102"/>
      <c r="B8" s="1"/>
      <c r="C8" s="1"/>
      <c r="D8" s="1"/>
      <c r="E8" s="107" t="s">
        <v>59</v>
      </c>
      <c r="F8" s="107"/>
      <c r="G8" s="92"/>
      <c r="H8" s="12" t="s">
        <v>17</v>
      </c>
      <c r="I8" s="72" t="s">
        <v>67</v>
      </c>
      <c r="J8" s="72"/>
      <c r="K8" s="72"/>
      <c r="L8" s="72"/>
      <c r="M8" s="1">
        <v>5</v>
      </c>
      <c r="N8" s="29" t="s">
        <v>70</v>
      </c>
      <c r="O8" s="1"/>
    </row>
    <row r="9" spans="1:21" x14ac:dyDescent="0.25">
      <c r="A9" s="8" t="s">
        <v>8</v>
      </c>
      <c r="B9" s="1"/>
      <c r="C9" s="1">
        <v>20</v>
      </c>
      <c r="D9" s="1" t="s">
        <v>9</v>
      </c>
      <c r="E9" s="1"/>
      <c r="F9" s="1"/>
      <c r="G9" s="93"/>
      <c r="H9" s="33" t="s">
        <v>18</v>
      </c>
      <c r="I9" s="73" t="s">
        <v>68</v>
      </c>
      <c r="J9" s="73"/>
      <c r="K9" s="73"/>
      <c r="L9" s="73"/>
      <c r="M9" s="30">
        <v>5</v>
      </c>
      <c r="N9" s="31" t="s">
        <v>70</v>
      </c>
      <c r="O9" s="1"/>
    </row>
    <row r="10" spans="1:21" x14ac:dyDescent="0.25">
      <c r="A10" s="8" t="s">
        <v>10</v>
      </c>
      <c r="B10" s="1"/>
      <c r="C10" s="21">
        <f>SUM(C5:C8)</f>
        <v>0</v>
      </c>
      <c r="D10" s="1" t="e">
        <f>SUMPRODUCT(D5:D8,C5:C8)/C10</f>
        <v>#DIV/0!</v>
      </c>
      <c r="E10" s="1"/>
      <c r="F10" s="1"/>
    </row>
    <row r="11" spans="1:21" ht="14.45" customHeight="1" x14ac:dyDescent="0.25">
      <c r="A11" s="100" t="s">
        <v>63</v>
      </c>
      <c r="B11" s="100"/>
      <c r="C11" s="100"/>
      <c r="D11" s="100"/>
      <c r="E11" s="100"/>
      <c r="F11" s="100"/>
      <c r="G11" s="91" t="s">
        <v>85</v>
      </c>
      <c r="H11" s="28" t="s">
        <v>32</v>
      </c>
      <c r="I11" s="78" t="s">
        <v>33</v>
      </c>
      <c r="J11" s="78"/>
      <c r="K11" s="78"/>
      <c r="L11" s="78"/>
      <c r="M11" s="17">
        <v>5</v>
      </c>
      <c r="N11" s="17" t="s">
        <v>34</v>
      </c>
      <c r="O11" s="28" t="s">
        <v>43</v>
      </c>
      <c r="P11" s="78" t="s">
        <v>44</v>
      </c>
      <c r="Q11" s="78"/>
      <c r="R11" s="78"/>
      <c r="S11" s="78"/>
      <c r="T11" s="17">
        <v>6</v>
      </c>
      <c r="U11" s="32" t="s">
        <v>34</v>
      </c>
    </row>
    <row r="12" spans="1:21" ht="15" customHeight="1" x14ac:dyDescent="0.25">
      <c r="A12" s="70">
        <v>2</v>
      </c>
      <c r="B12" s="1"/>
      <c r="C12" s="1"/>
      <c r="D12" s="1"/>
      <c r="E12" s="106" t="s">
        <v>59</v>
      </c>
      <c r="F12" s="106"/>
      <c r="G12" s="92"/>
      <c r="H12" s="12" t="s">
        <v>35</v>
      </c>
      <c r="I12" s="72" t="s">
        <v>36</v>
      </c>
      <c r="J12" s="72"/>
      <c r="K12" s="72"/>
      <c r="L12" s="72"/>
      <c r="M12" s="1">
        <v>5</v>
      </c>
      <c r="N12" s="1" t="s">
        <v>34</v>
      </c>
      <c r="O12" s="12" t="s">
        <v>45</v>
      </c>
      <c r="P12" s="72" t="s">
        <v>46</v>
      </c>
      <c r="Q12" s="72"/>
      <c r="R12" s="72"/>
      <c r="S12" s="72"/>
      <c r="T12" s="1">
        <v>6</v>
      </c>
      <c r="U12" s="29" t="s">
        <v>34</v>
      </c>
    </row>
    <row r="13" spans="1:21" ht="15" customHeight="1" x14ac:dyDescent="0.25">
      <c r="A13" s="70"/>
      <c r="B13" s="1"/>
      <c r="C13" s="1"/>
      <c r="D13" s="1"/>
      <c r="E13" s="106" t="s">
        <v>59</v>
      </c>
      <c r="F13" s="106"/>
      <c r="G13" s="92"/>
      <c r="H13" s="12" t="s">
        <v>37</v>
      </c>
      <c r="I13" s="72" t="s">
        <v>38</v>
      </c>
      <c r="J13" s="72"/>
      <c r="K13" s="72"/>
      <c r="L13" s="72"/>
      <c r="M13" s="1">
        <v>5</v>
      </c>
      <c r="N13" s="1" t="s">
        <v>34</v>
      </c>
      <c r="O13" s="12" t="s">
        <v>47</v>
      </c>
      <c r="P13" s="72" t="s">
        <v>48</v>
      </c>
      <c r="Q13" s="72"/>
      <c r="R13" s="72"/>
      <c r="S13" s="72"/>
      <c r="T13" s="1">
        <v>6</v>
      </c>
      <c r="U13" s="29" t="s">
        <v>34</v>
      </c>
    </row>
    <row r="14" spans="1:21" ht="15" customHeight="1" x14ac:dyDescent="0.25">
      <c r="A14" s="70"/>
      <c r="B14" s="1"/>
      <c r="C14" s="1"/>
      <c r="D14" s="1"/>
      <c r="E14" s="106" t="s">
        <v>59</v>
      </c>
      <c r="F14" s="106"/>
      <c r="G14" s="92"/>
      <c r="H14" s="12" t="s">
        <v>39</v>
      </c>
      <c r="I14" s="72" t="s">
        <v>40</v>
      </c>
      <c r="J14" s="72"/>
      <c r="K14" s="72"/>
      <c r="L14" s="72"/>
      <c r="M14" s="1">
        <v>5</v>
      </c>
      <c r="N14" s="1" t="s">
        <v>34</v>
      </c>
      <c r="O14" s="12" t="s">
        <v>49</v>
      </c>
      <c r="P14" s="72" t="s">
        <v>50</v>
      </c>
      <c r="Q14" s="72"/>
      <c r="R14" s="72"/>
      <c r="S14" s="72"/>
      <c r="T14" s="1">
        <v>6</v>
      </c>
      <c r="U14" s="29" t="s">
        <v>34</v>
      </c>
    </row>
    <row r="15" spans="1:21" ht="15" customHeight="1" x14ac:dyDescent="0.25">
      <c r="A15" s="70"/>
      <c r="B15" s="1"/>
      <c r="C15" s="1"/>
      <c r="D15" s="1"/>
      <c r="E15" s="106" t="s">
        <v>59</v>
      </c>
      <c r="F15" s="106"/>
      <c r="G15" s="93"/>
      <c r="H15" s="33" t="s">
        <v>41</v>
      </c>
      <c r="I15" s="73" t="s">
        <v>42</v>
      </c>
      <c r="J15" s="73"/>
      <c r="K15" s="73"/>
      <c r="L15" s="73"/>
      <c r="M15" s="30">
        <v>6</v>
      </c>
      <c r="N15" s="30" t="s">
        <v>34</v>
      </c>
      <c r="O15" s="47" t="s">
        <v>19</v>
      </c>
      <c r="P15" s="73" t="s">
        <v>98</v>
      </c>
      <c r="Q15" s="73"/>
      <c r="R15" s="73"/>
      <c r="S15" s="73"/>
      <c r="T15" s="30">
        <v>4</v>
      </c>
      <c r="U15" s="31" t="s">
        <v>34</v>
      </c>
    </row>
    <row r="16" spans="1:21" ht="15" customHeight="1" x14ac:dyDescent="0.25">
      <c r="A16" s="70"/>
      <c r="B16" s="1"/>
      <c r="C16" s="1"/>
      <c r="D16" s="1"/>
      <c r="E16" s="103" t="s">
        <v>100</v>
      </c>
      <c r="F16" s="104"/>
      <c r="G16" s="10"/>
      <c r="O16" s="108" t="s">
        <v>99</v>
      </c>
      <c r="P16" s="108"/>
      <c r="Q16" s="108"/>
      <c r="R16" s="108"/>
    </row>
    <row r="17" spans="1:21" ht="15" customHeight="1" x14ac:dyDescent="0.25">
      <c r="A17" s="8" t="s">
        <v>8</v>
      </c>
      <c r="B17" s="1"/>
      <c r="C17" s="1" t="s">
        <v>61</v>
      </c>
      <c r="D17" s="1" t="s">
        <v>9</v>
      </c>
      <c r="G17" s="10"/>
      <c r="O17" s="89"/>
      <c r="P17" s="89"/>
      <c r="Q17" s="89"/>
      <c r="R17" s="89"/>
    </row>
    <row r="18" spans="1:21" ht="15" customHeight="1" x14ac:dyDescent="0.25">
      <c r="A18" s="8" t="s">
        <v>10</v>
      </c>
      <c r="B18" s="1"/>
      <c r="C18" s="21">
        <f>SUM(C12:C16)</f>
        <v>0</v>
      </c>
      <c r="D18" s="1" t="e">
        <f>SUMPRODUCT(C12:C15,D12:D15)/C18</f>
        <v>#DIV/0!</v>
      </c>
      <c r="E18" s="1"/>
      <c r="F18" s="1"/>
      <c r="G18" s="10"/>
      <c r="O18" s="89"/>
      <c r="P18" s="89"/>
      <c r="Q18" s="89"/>
      <c r="R18" s="89"/>
    </row>
    <row r="19" spans="1:21" ht="15" customHeight="1" x14ac:dyDescent="0.25">
      <c r="A19" s="100" t="s">
        <v>92</v>
      </c>
      <c r="B19" s="100"/>
      <c r="C19" s="100"/>
      <c r="D19" s="100"/>
      <c r="E19" s="100"/>
      <c r="F19" s="100"/>
    </row>
    <row r="20" spans="1:21" ht="15" customHeight="1" x14ac:dyDescent="0.25">
      <c r="A20" s="70">
        <v>3</v>
      </c>
      <c r="B20" s="1"/>
      <c r="C20" s="1"/>
      <c r="D20" s="1"/>
      <c r="E20" s="97" t="s">
        <v>59</v>
      </c>
      <c r="F20" s="97"/>
      <c r="G20" s="91" t="s">
        <v>85</v>
      </c>
      <c r="H20" s="51" t="s">
        <v>51</v>
      </c>
      <c r="I20" s="78" t="s">
        <v>52</v>
      </c>
      <c r="J20" s="78"/>
      <c r="K20" s="78"/>
      <c r="L20" s="78"/>
      <c r="M20" s="17">
        <v>8</v>
      </c>
      <c r="N20" s="17" t="s">
        <v>34</v>
      </c>
      <c r="O20" s="28" t="s">
        <v>57</v>
      </c>
      <c r="P20" s="78" t="s">
        <v>58</v>
      </c>
      <c r="Q20" s="78"/>
      <c r="R20" s="78"/>
      <c r="S20" s="78"/>
      <c r="T20" s="17">
        <v>8</v>
      </c>
      <c r="U20" s="32" t="s">
        <v>34</v>
      </c>
    </row>
    <row r="21" spans="1:21" ht="14.45" customHeight="1" x14ac:dyDescent="0.25">
      <c r="A21" s="70"/>
      <c r="B21" s="1"/>
      <c r="C21" s="1"/>
      <c r="D21" s="1"/>
      <c r="E21" s="97" t="s">
        <v>59</v>
      </c>
      <c r="F21" s="97"/>
      <c r="G21" s="92"/>
      <c r="H21" s="52" t="s">
        <v>53</v>
      </c>
      <c r="I21" s="72" t="s">
        <v>54</v>
      </c>
      <c r="J21" s="72"/>
      <c r="K21" s="72"/>
      <c r="L21" s="72"/>
      <c r="M21" s="1">
        <v>8</v>
      </c>
      <c r="N21" s="1" t="s">
        <v>34</v>
      </c>
      <c r="O21" s="12" t="s">
        <v>95</v>
      </c>
      <c r="P21" s="72" t="s">
        <v>102</v>
      </c>
      <c r="Q21" s="72"/>
      <c r="R21" s="72"/>
      <c r="S21" s="72"/>
      <c r="T21" s="1">
        <v>8</v>
      </c>
      <c r="U21" s="29" t="s">
        <v>34</v>
      </c>
    </row>
    <row r="22" spans="1:21" ht="14.45" customHeight="1" x14ac:dyDescent="0.25">
      <c r="A22" s="8" t="s">
        <v>8</v>
      </c>
      <c r="B22" s="1"/>
      <c r="C22" s="1">
        <v>16</v>
      </c>
      <c r="D22" s="1" t="s">
        <v>9</v>
      </c>
      <c r="E22" s="1"/>
      <c r="F22" s="1"/>
      <c r="G22" s="93"/>
      <c r="H22" s="53" t="s">
        <v>55</v>
      </c>
      <c r="I22" s="73" t="s">
        <v>56</v>
      </c>
      <c r="J22" s="73"/>
      <c r="K22" s="73"/>
      <c r="L22" s="73"/>
      <c r="M22" s="30">
        <v>8</v>
      </c>
      <c r="N22" s="30" t="s">
        <v>34</v>
      </c>
      <c r="O22" s="33" t="s">
        <v>96</v>
      </c>
      <c r="P22" s="73" t="s">
        <v>103</v>
      </c>
      <c r="Q22" s="73"/>
      <c r="R22" s="73"/>
      <c r="S22" s="73"/>
      <c r="T22" s="30">
        <v>8</v>
      </c>
      <c r="U22" s="31" t="s">
        <v>34</v>
      </c>
    </row>
    <row r="23" spans="1:21" ht="14.45" customHeight="1" x14ac:dyDescent="0.25">
      <c r="A23" s="8" t="s">
        <v>10</v>
      </c>
      <c r="B23" s="1"/>
      <c r="C23" s="22">
        <f>SUM(C20:C21)</f>
        <v>0</v>
      </c>
      <c r="D23" s="1" t="e">
        <f>SUMPRODUCT(C20:C21,D20:D21)/C23</f>
        <v>#DIV/0!</v>
      </c>
      <c r="G23" s="44"/>
    </row>
    <row r="24" spans="1:21" x14ac:dyDescent="0.25">
      <c r="A24" s="100" t="s">
        <v>60</v>
      </c>
      <c r="B24" s="100"/>
      <c r="C24" s="100"/>
      <c r="D24" s="100"/>
      <c r="E24" s="100"/>
      <c r="F24" s="100"/>
    </row>
    <row r="25" spans="1:21" ht="14.45" customHeight="1" x14ac:dyDescent="0.25">
      <c r="A25" s="70">
        <v>4</v>
      </c>
      <c r="B25" s="1"/>
      <c r="C25" s="1"/>
      <c r="D25" s="1"/>
      <c r="E25" s="106" t="s">
        <v>59</v>
      </c>
      <c r="F25" s="106"/>
      <c r="G25" s="91" t="s">
        <v>85</v>
      </c>
      <c r="H25" s="28" t="s">
        <v>21</v>
      </c>
      <c r="I25" s="34" t="s">
        <v>88</v>
      </c>
      <c r="J25" s="34"/>
      <c r="K25" s="35"/>
      <c r="L25" s="34"/>
      <c r="M25" s="17">
        <v>5</v>
      </c>
      <c r="N25" s="32" t="s">
        <v>69</v>
      </c>
    </row>
    <row r="26" spans="1:21" ht="14.45" customHeight="1" x14ac:dyDescent="0.25">
      <c r="A26" s="70"/>
      <c r="B26" s="1"/>
      <c r="C26" s="1"/>
      <c r="D26" s="1"/>
      <c r="E26" s="106" t="s">
        <v>59</v>
      </c>
      <c r="F26" s="106"/>
      <c r="G26" s="92"/>
      <c r="H26" s="12" t="s">
        <v>22</v>
      </c>
      <c r="I26" t="s">
        <v>89</v>
      </c>
      <c r="K26" s="27"/>
      <c r="M26" s="1">
        <v>5</v>
      </c>
      <c r="N26" s="29" t="s">
        <v>70</v>
      </c>
    </row>
    <row r="27" spans="1:21" ht="14.45" customHeight="1" x14ac:dyDescent="0.25">
      <c r="A27" s="70"/>
      <c r="B27" s="1"/>
      <c r="C27" s="1"/>
      <c r="D27" s="1"/>
      <c r="E27" s="106" t="s">
        <v>59</v>
      </c>
      <c r="F27" s="106"/>
      <c r="G27" s="92"/>
      <c r="H27" s="12" t="s">
        <v>23</v>
      </c>
      <c r="I27" t="s">
        <v>86</v>
      </c>
      <c r="K27" s="27"/>
      <c r="M27" s="1">
        <v>6</v>
      </c>
      <c r="N27" s="29" t="s">
        <v>34</v>
      </c>
    </row>
    <row r="28" spans="1:21" ht="14.45" customHeight="1" x14ac:dyDescent="0.25">
      <c r="A28" s="8" t="s">
        <v>8</v>
      </c>
      <c r="B28" s="1"/>
      <c r="C28" s="11" t="s">
        <v>62</v>
      </c>
      <c r="D28" s="1" t="s">
        <v>9</v>
      </c>
      <c r="E28" s="1"/>
      <c r="F28" s="1"/>
      <c r="G28" s="93"/>
      <c r="H28" s="33" t="s">
        <v>24</v>
      </c>
      <c r="I28" s="36" t="s">
        <v>87</v>
      </c>
      <c r="J28" s="36"/>
      <c r="K28" s="37"/>
      <c r="L28" s="36"/>
      <c r="M28" s="30">
        <v>6</v>
      </c>
      <c r="N28" s="31" t="s">
        <v>34</v>
      </c>
    </row>
    <row r="29" spans="1:21" ht="14.45" customHeight="1" x14ac:dyDescent="0.25">
      <c r="A29" s="8" t="s">
        <v>10</v>
      </c>
      <c r="B29" s="1"/>
      <c r="C29" s="21">
        <f>SUM(C25:C27)</f>
        <v>0</v>
      </c>
      <c r="D29" s="1" t="e">
        <f>SUMPRODUCT(C25:C27,D25:D27)/C29</f>
        <v>#DIV/0!</v>
      </c>
      <c r="K29" s="27"/>
    </row>
    <row r="30" spans="1:21" ht="14.45" customHeight="1" x14ac:dyDescent="0.25">
      <c r="A30" s="105"/>
      <c r="B30" s="105"/>
      <c r="C30" s="105"/>
      <c r="D30" s="105"/>
      <c r="E30" s="105"/>
      <c r="F30" s="105"/>
      <c r="K30" s="27"/>
    </row>
    <row r="31" spans="1:21" ht="14.45" customHeight="1" x14ac:dyDescent="0.25">
      <c r="A31" s="1" t="s">
        <v>27</v>
      </c>
      <c r="B31" s="1" t="s">
        <v>2</v>
      </c>
      <c r="C31" s="72" t="s">
        <v>28</v>
      </c>
      <c r="D31" s="72"/>
      <c r="E31" s="72"/>
      <c r="F31" s="72"/>
      <c r="H31" s="95" t="s">
        <v>101</v>
      </c>
      <c r="I31" s="95"/>
      <c r="J31" s="95"/>
      <c r="K31" s="95"/>
    </row>
    <row r="32" spans="1:21" ht="15" customHeight="1" x14ac:dyDescent="0.25">
      <c r="A32" s="8" t="s">
        <v>8</v>
      </c>
      <c r="B32" s="1">
        <v>75</v>
      </c>
      <c r="C32" s="99" t="e">
        <f>(SUMPRODUCT(D5:D8,B5:B8)+SUMPRODUCT(D12:D16,C12:C16)+SUMPRODUCT(D20:D21,C20:C21)+SUMPRODUCT(D25:D27,C25:C27))/(C10+SUM(C12:C15)+C23+C29)</f>
        <v>#DIV/0!</v>
      </c>
      <c r="D32" s="99"/>
      <c r="E32" s="99"/>
      <c r="F32" s="99"/>
      <c r="H32" s="95"/>
      <c r="I32" s="95"/>
      <c r="J32" s="95"/>
      <c r="K32" s="95"/>
    </row>
    <row r="33" spans="1:16" ht="14.45" customHeight="1" x14ac:dyDescent="0.25">
      <c r="A33" s="8" t="s">
        <v>10</v>
      </c>
      <c r="B33" s="1">
        <f>SUM(C10+C18+C23+C29)</f>
        <v>0</v>
      </c>
      <c r="C33" s="99"/>
      <c r="D33" s="99"/>
      <c r="E33" s="99"/>
      <c r="F33" s="99"/>
      <c r="H33" s="95"/>
      <c r="I33" s="95"/>
      <c r="J33" s="95"/>
      <c r="K33" s="95"/>
    </row>
    <row r="34" spans="1:16" ht="14.45" customHeight="1" x14ac:dyDescent="0.25">
      <c r="A34" s="98" t="s">
        <v>82</v>
      </c>
      <c r="B34" s="98"/>
      <c r="C34" s="98"/>
      <c r="D34" s="98"/>
      <c r="E34" s="98"/>
      <c r="F34" s="98"/>
      <c r="G34" s="39"/>
      <c r="H34" s="39"/>
      <c r="K34" s="27"/>
      <c r="M34" s="16"/>
      <c r="N34" s="16"/>
      <c r="O34" s="16"/>
      <c r="P34" s="16"/>
    </row>
    <row r="35" spans="1:16" ht="15" customHeight="1" x14ac:dyDescent="0.25">
      <c r="A35" s="98" t="s">
        <v>83</v>
      </c>
      <c r="B35" s="98"/>
      <c r="C35" s="98"/>
      <c r="D35" s="98"/>
      <c r="E35" s="98"/>
      <c r="F35" s="98"/>
      <c r="G35" s="39"/>
      <c r="H35" s="39"/>
    </row>
    <row r="36" spans="1:16" ht="15" customHeight="1" x14ac:dyDescent="0.25">
      <c r="A36" s="98" t="s">
        <v>84</v>
      </c>
      <c r="B36" s="98"/>
      <c r="C36" s="98"/>
      <c r="D36" s="98"/>
      <c r="E36" s="98"/>
      <c r="F36" s="98"/>
      <c r="G36" s="98"/>
      <c r="H36" s="98"/>
    </row>
    <row r="38" spans="1:16" ht="14.45" customHeight="1" x14ac:dyDescent="0.35">
      <c r="A38" s="7" t="s">
        <v>5</v>
      </c>
      <c r="H38" s="24"/>
      <c r="I38" s="24"/>
    </row>
    <row r="39" spans="1:16" ht="14.45" customHeight="1" x14ac:dyDescent="0.35">
      <c r="A39" s="5"/>
      <c r="B39" s="84" t="s">
        <v>75</v>
      </c>
      <c r="C39" s="84"/>
      <c r="D39" s="84"/>
      <c r="E39" s="84"/>
      <c r="F39" s="84"/>
      <c r="G39" s="84"/>
      <c r="H39" s="24"/>
      <c r="I39" s="24"/>
    </row>
    <row r="40" spans="1:16" x14ac:dyDescent="0.25">
      <c r="A40" s="6"/>
      <c r="B40" s="84" t="s">
        <v>76</v>
      </c>
      <c r="C40" s="84"/>
      <c r="D40" s="84"/>
      <c r="E40" s="84"/>
      <c r="F40" s="84"/>
      <c r="G40" s="84"/>
      <c r="I40" s="1"/>
    </row>
    <row r="41" spans="1:16" x14ac:dyDescent="0.25">
      <c r="A41" s="13"/>
      <c r="B41" t="s">
        <v>78</v>
      </c>
      <c r="I41" s="1"/>
    </row>
    <row r="42" spans="1:16" x14ac:dyDescent="0.25">
      <c r="B42" s="15"/>
      <c r="C42" s="15"/>
      <c r="D42" s="15"/>
      <c r="E42" s="15"/>
      <c r="F42" s="15"/>
      <c r="G42" s="15"/>
      <c r="I42" s="1"/>
    </row>
    <row r="43" spans="1:16" x14ac:dyDescent="0.25">
      <c r="I43" s="1"/>
    </row>
    <row r="44" spans="1:16" x14ac:dyDescent="0.25">
      <c r="I44" s="1"/>
    </row>
    <row r="45" spans="1:16" x14ac:dyDescent="0.25">
      <c r="I45" s="1"/>
    </row>
    <row r="46" spans="1:16" ht="15" customHeight="1" x14ac:dyDescent="0.25">
      <c r="I46" s="1"/>
    </row>
    <row r="47" spans="1:16" ht="15" customHeight="1" x14ac:dyDescent="0.25">
      <c r="I47" s="1"/>
    </row>
    <row r="48" spans="1:16" x14ac:dyDescent="0.25">
      <c r="I48" s="1"/>
    </row>
    <row r="49" spans="1:9" x14ac:dyDescent="0.25">
      <c r="I49" s="1"/>
    </row>
    <row r="50" spans="1:9" ht="15" customHeight="1" x14ac:dyDescent="0.25"/>
    <row r="51" spans="1:9" x14ac:dyDescent="0.25">
      <c r="A51" s="96"/>
      <c r="I51" s="1"/>
    </row>
    <row r="52" spans="1:9" x14ac:dyDescent="0.25">
      <c r="A52" s="96"/>
      <c r="I52" s="1"/>
    </row>
    <row r="53" spans="1:9" x14ac:dyDescent="0.25">
      <c r="A53" s="96"/>
      <c r="I53" s="1"/>
    </row>
    <row r="54" spans="1:9" x14ac:dyDescent="0.25">
      <c r="A54" s="96"/>
      <c r="I54" s="1"/>
    </row>
    <row r="58" spans="1:9" ht="14.45" customHeight="1" x14ac:dyDescent="0.25"/>
    <row r="74" spans="10:10" x14ac:dyDescent="0.25">
      <c r="J74" s="10"/>
    </row>
    <row r="75" spans="10:10" x14ac:dyDescent="0.25">
      <c r="J75" s="10"/>
    </row>
    <row r="84" spans="1:23" x14ac:dyDescent="0.25">
      <c r="W84" s="1"/>
    </row>
    <row r="85" spans="1:23" x14ac:dyDescent="0.25">
      <c r="W85" s="1"/>
    </row>
    <row r="86" spans="1:23" x14ac:dyDescent="0.25">
      <c r="W86" s="1"/>
    </row>
    <row r="87" spans="1:23" x14ac:dyDescent="0.25">
      <c r="V87" s="1"/>
      <c r="W87" s="1"/>
    </row>
    <row r="88" spans="1:23" x14ac:dyDescent="0.25">
      <c r="V88" s="1"/>
      <c r="W88" s="1"/>
    </row>
    <row r="89" spans="1:23" x14ac:dyDescent="0.25">
      <c r="A89" s="1"/>
      <c r="B89" s="1"/>
      <c r="C89" s="1"/>
      <c r="D89" s="1"/>
      <c r="E89" s="1"/>
      <c r="F89" s="1"/>
      <c r="V89" s="1"/>
      <c r="W89" s="1"/>
    </row>
    <row r="90" spans="1:23" x14ac:dyDescent="0.25">
      <c r="V90" s="1"/>
      <c r="W90" s="1"/>
    </row>
    <row r="91" spans="1:23" x14ac:dyDescent="0.25">
      <c r="V91" s="1"/>
      <c r="W91" s="1"/>
    </row>
    <row r="92" spans="1:23" x14ac:dyDescent="0.25">
      <c r="V92" s="1"/>
      <c r="W92" s="1"/>
    </row>
    <row r="93" spans="1:23" x14ac:dyDescent="0.25">
      <c r="V93" s="1"/>
      <c r="W93" s="1"/>
    </row>
    <row r="94" spans="1:23" x14ac:dyDescent="0.25">
      <c r="V94" s="1"/>
      <c r="W94" s="1"/>
    </row>
    <row r="95" spans="1:23" x14ac:dyDescent="0.25">
      <c r="V95" s="1"/>
      <c r="W95" s="1"/>
    </row>
    <row r="96" spans="1:23" x14ac:dyDescent="0.25">
      <c r="V96" s="1"/>
      <c r="W96" s="1"/>
    </row>
    <row r="97" spans="22:23" x14ac:dyDescent="0.25">
      <c r="V97" s="1"/>
      <c r="W97" s="1"/>
    </row>
    <row r="98" spans="22:23" x14ac:dyDescent="0.25">
      <c r="V98" s="1"/>
      <c r="W98" s="1"/>
    </row>
    <row r="99" spans="22:23" x14ac:dyDescent="0.25">
      <c r="V99" s="1"/>
      <c r="W99" s="1"/>
    </row>
    <row r="100" spans="22:23" x14ac:dyDescent="0.25">
      <c r="V100" s="1"/>
      <c r="W100" s="1"/>
    </row>
    <row r="101" spans="22:23" x14ac:dyDescent="0.25">
      <c r="V101" s="1"/>
      <c r="W101" s="1"/>
    </row>
    <row r="102" spans="22:23" x14ac:dyDescent="0.25">
      <c r="V102" s="1"/>
      <c r="W102" s="1"/>
    </row>
    <row r="103" spans="22:23" x14ac:dyDescent="0.25">
      <c r="V103" s="1"/>
      <c r="W103" s="1"/>
    </row>
    <row r="104" spans="22:23" x14ac:dyDescent="0.25">
      <c r="V104" s="1"/>
      <c r="W104" s="1"/>
    </row>
    <row r="105" spans="22:23" x14ac:dyDescent="0.25">
      <c r="V105" s="1"/>
      <c r="W105" s="1"/>
    </row>
    <row r="106" spans="22:23" x14ac:dyDescent="0.25">
      <c r="V106" s="1"/>
      <c r="W106" s="1"/>
    </row>
    <row r="107" spans="22:23" x14ac:dyDescent="0.25">
      <c r="V107" s="1"/>
      <c r="W107" s="1"/>
    </row>
    <row r="108" spans="22:23" x14ac:dyDescent="0.25">
      <c r="V108" s="1"/>
      <c r="W108" s="1"/>
    </row>
    <row r="109" spans="22:23" x14ac:dyDescent="0.25">
      <c r="V109" s="1"/>
      <c r="W109" s="1"/>
    </row>
    <row r="110" spans="22:23" x14ac:dyDescent="0.25">
      <c r="V110" s="1"/>
      <c r="W110" s="1"/>
    </row>
    <row r="111" spans="22:23" x14ac:dyDescent="0.25">
      <c r="V111" s="1"/>
      <c r="W111" s="1"/>
    </row>
    <row r="112" spans="22:23" x14ac:dyDescent="0.25">
      <c r="V112" s="1"/>
      <c r="W112" s="1"/>
    </row>
    <row r="113" spans="22:23" x14ac:dyDescent="0.25">
      <c r="V113" s="1"/>
      <c r="W113" s="1"/>
    </row>
    <row r="114" spans="22:23" x14ac:dyDescent="0.25">
      <c r="V114" s="1"/>
      <c r="W114" s="1"/>
    </row>
    <row r="115" spans="22:23" x14ac:dyDescent="0.25">
      <c r="V115" s="1"/>
      <c r="W115" s="1"/>
    </row>
    <row r="116" spans="22:23" x14ac:dyDescent="0.25">
      <c r="V116" s="1"/>
      <c r="W116" s="1"/>
    </row>
    <row r="117" spans="22:23" x14ac:dyDescent="0.25">
      <c r="V117" s="1"/>
      <c r="W117" s="1"/>
    </row>
    <row r="118" spans="22:23" x14ac:dyDescent="0.25">
      <c r="V118" s="1"/>
      <c r="W118" s="1"/>
    </row>
    <row r="119" spans="22:23" x14ac:dyDescent="0.25">
      <c r="V119" s="1"/>
      <c r="W119" s="1"/>
    </row>
    <row r="120" spans="22:23" x14ac:dyDescent="0.25">
      <c r="V120" s="1"/>
      <c r="W120" s="1"/>
    </row>
    <row r="121" spans="22:23" x14ac:dyDescent="0.25">
      <c r="V121" s="1"/>
      <c r="W121" s="1"/>
    </row>
    <row r="122" spans="22:23" x14ac:dyDescent="0.25">
      <c r="V122" s="1"/>
      <c r="W122" s="1"/>
    </row>
    <row r="123" spans="22:23" x14ac:dyDescent="0.25">
      <c r="V123" s="1"/>
      <c r="W123" s="1"/>
    </row>
    <row r="124" spans="22:23" x14ac:dyDescent="0.25">
      <c r="V124" s="1"/>
      <c r="W124" s="1"/>
    </row>
    <row r="125" spans="22:23" x14ac:dyDescent="0.25">
      <c r="V125" s="1"/>
      <c r="W125" s="1"/>
    </row>
    <row r="126" spans="22:23" x14ac:dyDescent="0.25">
      <c r="V126" s="1"/>
      <c r="W126" s="1"/>
    </row>
    <row r="127" spans="22:23" x14ac:dyDescent="0.25">
      <c r="V127" s="1"/>
      <c r="W127" s="1"/>
    </row>
    <row r="128" spans="22:23" x14ac:dyDescent="0.25">
      <c r="V128" s="1"/>
      <c r="W128" s="1"/>
    </row>
    <row r="129" spans="22:23" x14ac:dyDescent="0.25">
      <c r="V129" s="1"/>
      <c r="W129" s="1"/>
    </row>
    <row r="130" spans="22:23" x14ac:dyDescent="0.25">
      <c r="V130" s="1"/>
      <c r="W130" s="1"/>
    </row>
    <row r="131" spans="22:23" x14ac:dyDescent="0.25">
      <c r="V131" s="1"/>
      <c r="W131" s="1"/>
    </row>
    <row r="132" spans="22:23" x14ac:dyDescent="0.25">
      <c r="V132" s="1"/>
      <c r="W132" s="1"/>
    </row>
    <row r="133" spans="22:23" x14ac:dyDescent="0.25">
      <c r="V133" s="1"/>
      <c r="W133" s="1"/>
    </row>
    <row r="134" spans="22:23" x14ac:dyDescent="0.25">
      <c r="V134" s="1"/>
      <c r="W134" s="1"/>
    </row>
  </sheetData>
  <mergeCells count="61">
    <mergeCell ref="P21:S21"/>
    <mergeCell ref="P22:S22"/>
    <mergeCell ref="P12:S12"/>
    <mergeCell ref="I9:L9"/>
    <mergeCell ref="P13:S13"/>
    <mergeCell ref="P15:S15"/>
    <mergeCell ref="P11:S11"/>
    <mergeCell ref="O16:R18"/>
    <mergeCell ref="G5:G9"/>
    <mergeCell ref="E13:F13"/>
    <mergeCell ref="E14:F14"/>
    <mergeCell ref="E15:F15"/>
    <mergeCell ref="E25:F25"/>
    <mergeCell ref="G20:G22"/>
    <mergeCell ref="G11:G15"/>
    <mergeCell ref="A12:A16"/>
    <mergeCell ref="A5:A8"/>
    <mergeCell ref="A20:A21"/>
    <mergeCell ref="A25:A27"/>
    <mergeCell ref="C31:F31"/>
    <mergeCell ref="E16:F16"/>
    <mergeCell ref="A30:F30"/>
    <mergeCell ref="E26:F26"/>
    <mergeCell ref="E27:F27"/>
    <mergeCell ref="E5:F5"/>
    <mergeCell ref="E6:F6"/>
    <mergeCell ref="E7:F7"/>
    <mergeCell ref="E8:F8"/>
    <mergeCell ref="E12:F12"/>
    <mergeCell ref="A1:F2"/>
    <mergeCell ref="E3:F3"/>
    <mergeCell ref="E21:F21"/>
    <mergeCell ref="I4:L4"/>
    <mergeCell ref="I5:L5"/>
    <mergeCell ref="I6:L6"/>
    <mergeCell ref="I7:L7"/>
    <mergeCell ref="I8:L8"/>
    <mergeCell ref="I11:L11"/>
    <mergeCell ref="I12:L12"/>
    <mergeCell ref="I13:L13"/>
    <mergeCell ref="I14:L14"/>
    <mergeCell ref="I15:L15"/>
    <mergeCell ref="A4:F4"/>
    <mergeCell ref="A11:F11"/>
    <mergeCell ref="A19:F19"/>
    <mergeCell ref="H31:K33"/>
    <mergeCell ref="P14:S14"/>
    <mergeCell ref="A51:A54"/>
    <mergeCell ref="I20:L20"/>
    <mergeCell ref="I21:L21"/>
    <mergeCell ref="I22:L22"/>
    <mergeCell ref="P20:S20"/>
    <mergeCell ref="G25:G28"/>
    <mergeCell ref="E20:F20"/>
    <mergeCell ref="A36:H36"/>
    <mergeCell ref="B39:G39"/>
    <mergeCell ref="B40:G40"/>
    <mergeCell ref="C32:F33"/>
    <mergeCell ref="A34:F34"/>
    <mergeCell ref="A35:F35"/>
    <mergeCell ref="A24:F24"/>
  </mergeCells>
  <phoneticPr fontId="11" type="noConversion"/>
  <conditionalFormatting sqref="B33">
    <cfRule type="cellIs" dxfId="23" priority="1" operator="notEqual">
      <formula>75</formula>
    </cfRule>
    <cfRule type="cellIs" dxfId="22" priority="3" operator="equal">
      <formula>75</formula>
    </cfRule>
  </conditionalFormatting>
  <conditionalFormatting sqref="C10">
    <cfRule type="cellIs" dxfId="21" priority="8" operator="equal">
      <formula>20</formula>
    </cfRule>
    <cfRule type="cellIs" dxfId="20" priority="24" operator="lessThan">
      <formula>20</formula>
    </cfRule>
  </conditionalFormatting>
  <conditionalFormatting sqref="C18">
    <cfRule type="cellIs" dxfId="19" priority="6" operator="between">
      <formula>22</formula>
      <formula>23</formula>
    </cfRule>
    <cfRule type="cellIs" dxfId="18" priority="18" operator="notBetween">
      <formula>22</formula>
      <formula>23</formula>
    </cfRule>
  </conditionalFormatting>
  <conditionalFormatting sqref="C23">
    <cfRule type="cellIs" dxfId="17" priority="14" operator="equal">
      <formula>16</formula>
    </cfRule>
    <cfRule type="cellIs" dxfId="16" priority="15" operator="lessThan">
      <formula>24</formula>
    </cfRule>
  </conditionalFormatting>
  <conditionalFormatting sqref="C29">
    <cfRule type="cellIs" dxfId="15" priority="10" operator="between">
      <formula>16</formula>
      <formula>17</formula>
    </cfRule>
    <cfRule type="cellIs" dxfId="14" priority="11" operator="notBetween">
      <formula>16</formula>
      <formula>17</formula>
    </cfRule>
  </conditionalFormatting>
  <conditionalFormatting sqref="J43">
    <cfRule type="cellIs" priority="2" operator="notEqual">
      <formula>75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32"/>
  <sheetViews>
    <sheetView workbookViewId="0">
      <pane ySplit="3" topLeftCell="A4" activePane="bottomLeft" state="frozen"/>
      <selection pane="bottomLeft" activeCell="G24" sqref="G24:J27"/>
    </sheetView>
  </sheetViews>
  <sheetFormatPr baseColWidth="10" defaultColWidth="11.42578125" defaultRowHeight="15" x14ac:dyDescent="0.25"/>
  <cols>
    <col min="1" max="1" width="13" customWidth="1"/>
    <col min="2" max="2" width="12.42578125" customWidth="1"/>
    <col min="3" max="3" width="11.7109375" bestFit="1" customWidth="1"/>
    <col min="4" max="4" width="11" customWidth="1"/>
    <col min="5" max="5" width="10.5703125" customWidth="1"/>
    <col min="7" max="7" width="9.7109375" customWidth="1"/>
    <col min="13" max="13" width="14.7109375" customWidth="1"/>
    <col min="15" max="15" width="13.28515625" customWidth="1"/>
    <col min="16" max="16" width="18" customWidth="1"/>
    <col min="23" max="23" width="12.28515625" customWidth="1"/>
  </cols>
  <sheetData>
    <row r="1" spans="1:27" x14ac:dyDescent="0.25">
      <c r="A1" s="68" t="s">
        <v>106</v>
      </c>
      <c r="B1" s="68"/>
      <c r="C1" s="68"/>
      <c r="D1" s="68"/>
      <c r="E1" s="68"/>
      <c r="F1" s="68"/>
    </row>
    <row r="2" spans="1:27" x14ac:dyDescent="0.25">
      <c r="A2" s="68"/>
      <c r="B2" s="68"/>
      <c r="C2" s="68"/>
      <c r="D2" s="68"/>
      <c r="E2" s="68"/>
      <c r="F2" s="68"/>
      <c r="I2" s="15"/>
      <c r="J2" s="15"/>
      <c r="K2" s="15"/>
      <c r="L2" s="15"/>
      <c r="M2" s="15"/>
      <c r="N2" s="15"/>
    </row>
    <row r="3" spans="1:27" ht="15.7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01" t="s">
        <v>4</v>
      </c>
      <c r="F3" s="101"/>
    </row>
    <row r="4" spans="1:27" s="7" customFormat="1" ht="15" customHeight="1" x14ac:dyDescent="0.25">
      <c r="A4" s="100" t="s">
        <v>13</v>
      </c>
      <c r="B4" s="100"/>
      <c r="C4" s="100"/>
      <c r="D4" s="100"/>
      <c r="E4" s="100"/>
      <c r="F4" s="100"/>
      <c r="H4" s="8" t="s">
        <v>29</v>
      </c>
      <c r="I4" s="79" t="s">
        <v>30</v>
      </c>
      <c r="J4" s="79"/>
      <c r="K4" s="79"/>
      <c r="L4" s="79"/>
      <c r="M4" s="8" t="s">
        <v>2</v>
      </c>
      <c r="N4" s="7" t="s">
        <v>31</v>
      </c>
    </row>
    <row r="5" spans="1:27" ht="15" customHeight="1" x14ac:dyDescent="0.25">
      <c r="A5" s="102">
        <v>1</v>
      </c>
      <c r="B5" s="1"/>
      <c r="C5" s="1"/>
      <c r="D5" s="1"/>
      <c r="E5" s="107" t="s">
        <v>59</v>
      </c>
      <c r="F5" s="107"/>
      <c r="G5" s="91" t="s">
        <v>85</v>
      </c>
      <c r="H5" s="28" t="s">
        <v>14</v>
      </c>
      <c r="I5" s="78" t="s">
        <v>64</v>
      </c>
      <c r="J5" s="78"/>
      <c r="K5" s="78"/>
      <c r="L5" s="78"/>
      <c r="M5" s="17">
        <v>5</v>
      </c>
      <c r="N5" s="32" t="s">
        <v>69</v>
      </c>
      <c r="O5" s="1"/>
    </row>
    <row r="6" spans="1:27" ht="15" customHeight="1" x14ac:dyDescent="0.25">
      <c r="A6" s="102"/>
      <c r="B6" s="1"/>
      <c r="C6" s="1"/>
      <c r="D6" s="1"/>
      <c r="E6" s="107" t="s">
        <v>59</v>
      </c>
      <c r="F6" s="107"/>
      <c r="G6" s="92"/>
      <c r="H6" s="12" t="s">
        <v>15</v>
      </c>
      <c r="I6" s="72" t="s">
        <v>65</v>
      </c>
      <c r="J6" s="72"/>
      <c r="K6" s="72"/>
      <c r="L6" s="72"/>
      <c r="M6" s="1">
        <v>5</v>
      </c>
      <c r="N6" s="29" t="s">
        <v>69</v>
      </c>
      <c r="O6" s="1"/>
    </row>
    <row r="7" spans="1:27" ht="15" customHeight="1" x14ac:dyDescent="0.25">
      <c r="A7" s="102"/>
      <c r="B7" s="1"/>
      <c r="C7" s="1"/>
      <c r="D7" s="1"/>
      <c r="E7" s="107" t="s">
        <v>59</v>
      </c>
      <c r="F7" s="107"/>
      <c r="G7" s="92"/>
      <c r="H7" s="12" t="s">
        <v>16</v>
      </c>
      <c r="I7" s="72" t="s">
        <v>66</v>
      </c>
      <c r="J7" s="72"/>
      <c r="K7" s="72"/>
      <c r="L7" s="72"/>
      <c r="M7" s="1">
        <v>5</v>
      </c>
      <c r="N7" s="29" t="s">
        <v>69</v>
      </c>
      <c r="O7" s="1"/>
    </row>
    <row r="8" spans="1:27" ht="15" customHeight="1" x14ac:dyDescent="0.25">
      <c r="A8" s="102"/>
      <c r="B8" s="1"/>
      <c r="C8" s="1"/>
      <c r="D8" s="1"/>
      <c r="E8" s="107" t="s">
        <v>59</v>
      </c>
      <c r="F8" s="107"/>
      <c r="G8" s="92"/>
      <c r="H8" s="12" t="s">
        <v>17</v>
      </c>
      <c r="I8" s="72" t="s">
        <v>67</v>
      </c>
      <c r="J8" s="72"/>
      <c r="K8" s="72"/>
      <c r="L8" s="72"/>
      <c r="M8" s="1">
        <v>5</v>
      </c>
      <c r="N8" s="29" t="s">
        <v>70</v>
      </c>
      <c r="O8" s="1"/>
    </row>
    <row r="9" spans="1:27" ht="14.45" customHeight="1" x14ac:dyDescent="0.25">
      <c r="A9" s="8" t="s">
        <v>8</v>
      </c>
      <c r="B9" s="1"/>
      <c r="C9" s="1">
        <v>20</v>
      </c>
      <c r="D9" s="1" t="s">
        <v>9</v>
      </c>
      <c r="E9" s="1"/>
      <c r="F9" s="1"/>
      <c r="G9" s="93"/>
      <c r="H9" s="33" t="s">
        <v>18</v>
      </c>
      <c r="I9" s="73" t="s">
        <v>68</v>
      </c>
      <c r="J9" s="73"/>
      <c r="K9" s="73"/>
      <c r="L9" s="73"/>
      <c r="M9" s="30">
        <v>5</v>
      </c>
      <c r="N9" s="31" t="s">
        <v>70</v>
      </c>
      <c r="O9" s="1"/>
    </row>
    <row r="10" spans="1:27" ht="14.45" customHeight="1" x14ac:dyDescent="0.25">
      <c r="A10" s="8" t="s">
        <v>10</v>
      </c>
      <c r="B10" s="1"/>
      <c r="C10" s="21">
        <f>SUM(C5:C8)</f>
        <v>0</v>
      </c>
      <c r="D10" s="1" t="e">
        <f>SUMPRODUCT(D5:D8,C5:C8)/C10</f>
        <v>#DIV/0!</v>
      </c>
      <c r="E10" s="1"/>
      <c r="F10" s="1"/>
    </row>
    <row r="11" spans="1:27" ht="14.45" customHeight="1" x14ac:dyDescent="0.25">
      <c r="A11" s="100" t="s">
        <v>63</v>
      </c>
      <c r="B11" s="100"/>
      <c r="C11" s="100"/>
      <c r="D11" s="100"/>
      <c r="E11" s="100"/>
      <c r="F11" s="100"/>
    </row>
    <row r="12" spans="1:27" ht="15" customHeight="1" x14ac:dyDescent="0.25">
      <c r="A12" s="70">
        <v>2</v>
      </c>
      <c r="B12" s="1"/>
      <c r="C12" s="1"/>
      <c r="D12" s="1"/>
      <c r="E12" s="106" t="s">
        <v>59</v>
      </c>
      <c r="F12" s="106"/>
      <c r="G12" s="75" t="s">
        <v>85</v>
      </c>
      <c r="H12" s="28" t="s">
        <v>32</v>
      </c>
      <c r="I12" s="78" t="s">
        <v>33</v>
      </c>
      <c r="J12" s="78"/>
      <c r="K12" s="78"/>
      <c r="L12" s="78"/>
      <c r="M12" s="17">
        <v>5</v>
      </c>
      <c r="N12" s="17" t="s">
        <v>34</v>
      </c>
      <c r="O12" s="28" t="s">
        <v>43</v>
      </c>
      <c r="P12" s="78" t="s">
        <v>44</v>
      </c>
      <c r="Q12" s="78"/>
      <c r="R12" s="78"/>
      <c r="S12" s="78"/>
      <c r="T12" s="17">
        <v>6</v>
      </c>
      <c r="U12" s="32" t="s">
        <v>34</v>
      </c>
    </row>
    <row r="13" spans="1:27" ht="15" customHeight="1" x14ac:dyDescent="0.25">
      <c r="A13" s="70"/>
      <c r="B13" s="1"/>
      <c r="C13" s="1"/>
      <c r="D13" s="1"/>
      <c r="E13" s="106" t="s">
        <v>59</v>
      </c>
      <c r="F13" s="106"/>
      <c r="G13" s="76"/>
      <c r="H13" s="12" t="s">
        <v>35</v>
      </c>
      <c r="I13" s="72" t="s">
        <v>36</v>
      </c>
      <c r="J13" s="72"/>
      <c r="K13" s="72"/>
      <c r="L13" s="72"/>
      <c r="M13" s="1">
        <v>5</v>
      </c>
      <c r="N13" s="1" t="s">
        <v>34</v>
      </c>
      <c r="O13" s="12" t="s">
        <v>45</v>
      </c>
      <c r="P13" s="72" t="s">
        <v>46</v>
      </c>
      <c r="Q13" s="72"/>
      <c r="R13" s="72"/>
      <c r="S13" s="72"/>
      <c r="T13" s="1">
        <v>6</v>
      </c>
      <c r="U13" s="29" t="s">
        <v>34</v>
      </c>
    </row>
    <row r="14" spans="1:27" ht="15" customHeight="1" x14ac:dyDescent="0.25">
      <c r="A14" s="70"/>
      <c r="B14" s="1"/>
      <c r="C14" s="1"/>
      <c r="D14" s="1"/>
      <c r="E14" s="106" t="s">
        <v>59</v>
      </c>
      <c r="F14" s="106"/>
      <c r="G14" s="76"/>
      <c r="H14" s="12" t="s">
        <v>37</v>
      </c>
      <c r="I14" s="72" t="s">
        <v>38</v>
      </c>
      <c r="J14" s="72"/>
      <c r="K14" s="72"/>
      <c r="L14" s="72"/>
      <c r="M14" s="1">
        <v>5</v>
      </c>
      <c r="N14" s="1" t="s">
        <v>34</v>
      </c>
      <c r="O14" s="12" t="s">
        <v>47</v>
      </c>
      <c r="P14" s="72" t="s">
        <v>48</v>
      </c>
      <c r="Q14" s="72"/>
      <c r="R14" s="72"/>
      <c r="S14" s="72"/>
      <c r="T14" s="1">
        <v>6</v>
      </c>
      <c r="U14" s="29" t="s">
        <v>34</v>
      </c>
    </row>
    <row r="15" spans="1:27" ht="15" customHeight="1" x14ac:dyDescent="0.25">
      <c r="A15" s="70"/>
      <c r="B15" s="1"/>
      <c r="C15" s="1"/>
      <c r="D15" s="1"/>
      <c r="E15" s="103" t="s">
        <v>100</v>
      </c>
      <c r="F15" s="103"/>
      <c r="G15" s="76"/>
      <c r="H15" s="12" t="s">
        <v>39</v>
      </c>
      <c r="I15" s="72" t="s">
        <v>40</v>
      </c>
      <c r="J15" s="72"/>
      <c r="K15" s="72"/>
      <c r="L15" s="72"/>
      <c r="M15" s="1">
        <v>5</v>
      </c>
      <c r="N15" s="1" t="s">
        <v>34</v>
      </c>
      <c r="O15" s="12" t="s">
        <v>49</v>
      </c>
      <c r="P15" s="72" t="s">
        <v>50</v>
      </c>
      <c r="Q15" s="72"/>
      <c r="R15" s="72"/>
      <c r="S15" s="72"/>
      <c r="T15" s="1">
        <v>6</v>
      </c>
      <c r="U15" s="29" t="s">
        <v>34</v>
      </c>
    </row>
    <row r="16" spans="1:27" ht="15" customHeight="1" x14ac:dyDescent="0.25">
      <c r="A16" s="8" t="s">
        <v>8</v>
      </c>
      <c r="B16" s="1"/>
      <c r="C16" s="1">
        <v>17</v>
      </c>
      <c r="D16" s="1" t="s">
        <v>9</v>
      </c>
      <c r="G16" s="77"/>
      <c r="H16" s="33" t="s">
        <v>41</v>
      </c>
      <c r="I16" s="73" t="s">
        <v>42</v>
      </c>
      <c r="J16" s="73"/>
      <c r="K16" s="73"/>
      <c r="L16" s="73"/>
      <c r="M16" s="30">
        <v>6</v>
      </c>
      <c r="N16" s="30" t="s">
        <v>34</v>
      </c>
      <c r="O16" s="46" t="s">
        <v>19</v>
      </c>
      <c r="P16" s="73" t="s">
        <v>98</v>
      </c>
      <c r="Q16" s="73"/>
      <c r="R16" s="73"/>
      <c r="S16" s="73"/>
      <c r="T16" s="30">
        <v>4</v>
      </c>
      <c r="U16" s="31" t="s">
        <v>34</v>
      </c>
      <c r="V16" s="55"/>
      <c r="W16" s="54"/>
      <c r="X16" s="54"/>
      <c r="Y16" s="54"/>
      <c r="Z16" s="54"/>
      <c r="AA16" s="54"/>
    </row>
    <row r="17" spans="1:29" ht="15" customHeight="1" x14ac:dyDescent="0.25">
      <c r="A17" s="8" t="s">
        <v>10</v>
      </c>
      <c r="B17" s="1"/>
      <c r="C17" s="21">
        <f>SUM(C12:C15)</f>
        <v>0</v>
      </c>
      <c r="D17" s="1" t="e">
        <f>SUMPRODUCT(C12:C14,D12:D14)/C17</f>
        <v>#DIV/0!</v>
      </c>
      <c r="E17" s="1"/>
      <c r="F17" s="1"/>
      <c r="G17" s="44"/>
      <c r="O17" s="89" t="s">
        <v>99</v>
      </c>
      <c r="P17" s="89"/>
      <c r="Q17" s="89"/>
      <c r="R17" s="89"/>
      <c r="S17" s="89"/>
      <c r="T17" s="89"/>
    </row>
    <row r="18" spans="1:29" ht="15" customHeight="1" x14ac:dyDescent="0.25">
      <c r="A18" s="100" t="s">
        <v>92</v>
      </c>
      <c r="B18" s="100"/>
      <c r="C18" s="100"/>
      <c r="D18" s="100"/>
      <c r="E18" s="100"/>
      <c r="F18" s="100"/>
      <c r="O18" s="89"/>
      <c r="P18" s="89"/>
      <c r="Q18" s="89"/>
      <c r="R18" s="89"/>
      <c r="S18" s="89"/>
      <c r="T18" s="89"/>
    </row>
    <row r="19" spans="1:29" ht="15" customHeight="1" x14ac:dyDescent="0.25">
      <c r="A19" s="18">
        <v>3</v>
      </c>
      <c r="B19" s="1" t="s">
        <v>53</v>
      </c>
      <c r="C19" s="1"/>
      <c r="D19" s="1"/>
      <c r="E19" s="97" t="s">
        <v>59</v>
      </c>
      <c r="F19" s="97"/>
      <c r="G19" s="91" t="s">
        <v>85</v>
      </c>
      <c r="H19" s="51" t="s">
        <v>51</v>
      </c>
      <c r="I19" s="78" t="s">
        <v>52</v>
      </c>
      <c r="J19" s="78"/>
      <c r="K19" s="78"/>
      <c r="L19" s="78"/>
      <c r="M19" s="17">
        <v>8</v>
      </c>
      <c r="N19" s="17" t="s">
        <v>34</v>
      </c>
      <c r="O19" s="28" t="s">
        <v>57</v>
      </c>
      <c r="P19" s="78" t="s">
        <v>58</v>
      </c>
      <c r="Q19" s="78"/>
      <c r="R19" s="78"/>
      <c r="S19" s="78"/>
      <c r="T19" s="17">
        <v>8</v>
      </c>
      <c r="U19" s="32" t="s">
        <v>34</v>
      </c>
    </row>
    <row r="20" spans="1:29" ht="14.45" customHeight="1" x14ac:dyDescent="0.25">
      <c r="A20" s="8" t="s">
        <v>8</v>
      </c>
      <c r="B20" s="1"/>
      <c r="C20" s="1">
        <v>8</v>
      </c>
      <c r="D20" s="1" t="s">
        <v>9</v>
      </c>
      <c r="E20" s="1"/>
      <c r="F20" s="1"/>
      <c r="G20" s="92"/>
      <c r="H20" s="52" t="s">
        <v>53</v>
      </c>
      <c r="I20" s="72" t="s">
        <v>54</v>
      </c>
      <c r="J20" s="72"/>
      <c r="K20" s="72"/>
      <c r="L20" s="72"/>
      <c r="M20" s="1">
        <v>8</v>
      </c>
      <c r="N20" s="1" t="s">
        <v>34</v>
      </c>
      <c r="O20" s="12" t="s">
        <v>95</v>
      </c>
      <c r="P20" s="72" t="s">
        <v>102</v>
      </c>
      <c r="Q20" s="72"/>
      <c r="R20" s="72"/>
      <c r="S20" s="72"/>
      <c r="T20" s="1">
        <v>8</v>
      </c>
      <c r="U20" s="29" t="s">
        <v>34</v>
      </c>
    </row>
    <row r="21" spans="1:29" ht="14.45" customHeight="1" x14ac:dyDescent="0.25">
      <c r="A21" s="8" t="s">
        <v>10</v>
      </c>
      <c r="B21" s="1"/>
      <c r="C21" s="22">
        <f>SUM(C19)</f>
        <v>0</v>
      </c>
      <c r="D21" s="1">
        <f>D19</f>
        <v>0</v>
      </c>
      <c r="G21" s="93"/>
      <c r="H21" s="53" t="s">
        <v>55</v>
      </c>
      <c r="I21" s="73" t="s">
        <v>56</v>
      </c>
      <c r="J21" s="73"/>
      <c r="K21" s="73"/>
      <c r="L21" s="73"/>
      <c r="M21" s="30">
        <v>8</v>
      </c>
      <c r="N21" s="30" t="s">
        <v>34</v>
      </c>
      <c r="O21" s="33" t="s">
        <v>96</v>
      </c>
      <c r="P21" s="73" t="s">
        <v>103</v>
      </c>
      <c r="Q21" s="73"/>
      <c r="R21" s="73"/>
      <c r="S21" s="73"/>
      <c r="T21" s="30">
        <v>8</v>
      </c>
      <c r="U21" s="31" t="s">
        <v>34</v>
      </c>
    </row>
    <row r="22" spans="1:29" ht="14.45" customHeight="1" x14ac:dyDescent="0.25">
      <c r="A22" s="105"/>
      <c r="B22" s="105"/>
      <c r="C22" s="105"/>
      <c r="D22" s="105"/>
      <c r="E22" s="105"/>
      <c r="F22" s="105"/>
      <c r="G22" s="44"/>
    </row>
    <row r="23" spans="1:29" ht="14.45" customHeight="1" x14ac:dyDescent="0.25">
      <c r="A23" s="1" t="s">
        <v>27</v>
      </c>
      <c r="B23" s="1" t="s">
        <v>2</v>
      </c>
      <c r="C23" s="72" t="s">
        <v>28</v>
      </c>
      <c r="D23" s="72"/>
      <c r="E23" s="72"/>
      <c r="F23" s="72"/>
      <c r="G23" s="44"/>
    </row>
    <row r="24" spans="1:29" ht="14.45" customHeight="1" x14ac:dyDescent="0.25">
      <c r="A24" s="8" t="s">
        <v>8</v>
      </c>
      <c r="B24" s="1">
        <v>45</v>
      </c>
      <c r="C24" s="99" t="e">
        <f>(SUMPRODUCT(D5:D8,C5:C8)+SUMPRODUCT(D12:D15,C12:C15)+(C19*D19))/(C10+SUM(C12:C15)+C21)</f>
        <v>#DIV/0!</v>
      </c>
      <c r="D24" s="99"/>
      <c r="E24" s="99"/>
      <c r="F24" s="99"/>
      <c r="G24" s="95" t="s">
        <v>110</v>
      </c>
      <c r="H24" s="95"/>
      <c r="I24" s="95"/>
      <c r="J24" s="95"/>
    </row>
    <row r="25" spans="1:29" x14ac:dyDescent="0.25">
      <c r="A25" s="8" t="s">
        <v>10</v>
      </c>
      <c r="B25" s="1">
        <f>SUM(C10+C17+C21+C27)</f>
        <v>0</v>
      </c>
      <c r="C25" s="99"/>
      <c r="D25" s="99"/>
      <c r="E25" s="99"/>
      <c r="F25" s="99"/>
      <c r="G25" s="95"/>
      <c r="H25" s="95"/>
      <c r="I25" s="95"/>
      <c r="J25" s="95"/>
    </row>
    <row r="26" spans="1:29" x14ac:dyDescent="0.25">
      <c r="G26" s="95"/>
      <c r="H26" s="95"/>
      <c r="I26" s="95"/>
      <c r="J26" s="95"/>
      <c r="Q26" s="109"/>
      <c r="R26" s="109"/>
      <c r="S26" s="109"/>
      <c r="T26" s="109"/>
      <c r="AC26" s="1"/>
    </row>
    <row r="27" spans="1:29" x14ac:dyDescent="0.25">
      <c r="G27" s="95"/>
      <c r="H27" s="95"/>
      <c r="I27" s="95"/>
      <c r="J27" s="95"/>
      <c r="Q27" s="109"/>
      <c r="R27" s="109"/>
      <c r="S27" s="109"/>
      <c r="T27" s="109"/>
      <c r="AC27" s="1"/>
    </row>
    <row r="28" spans="1:29" x14ac:dyDescent="0.25">
      <c r="A28" s="98" t="s">
        <v>82</v>
      </c>
      <c r="B28" s="98"/>
      <c r="C28" s="98"/>
      <c r="D28" s="98"/>
      <c r="E28" s="98"/>
      <c r="F28" s="98"/>
      <c r="G28" s="39"/>
      <c r="H28" s="39"/>
      <c r="Q28" s="109"/>
      <c r="R28" s="109"/>
      <c r="S28" s="109"/>
      <c r="T28" s="109"/>
      <c r="AC28" s="1"/>
    </row>
    <row r="29" spans="1:29" x14ac:dyDescent="0.25">
      <c r="A29" s="98" t="s">
        <v>83</v>
      </c>
      <c r="B29" s="98"/>
      <c r="C29" s="98"/>
      <c r="D29" s="98"/>
      <c r="E29" s="98"/>
      <c r="F29" s="98"/>
      <c r="G29" s="39"/>
      <c r="H29" s="39"/>
      <c r="Q29" s="109"/>
      <c r="R29" s="109"/>
      <c r="S29" s="109"/>
      <c r="T29" s="109"/>
      <c r="X29" s="109"/>
      <c r="Y29" s="109"/>
      <c r="Z29" s="109"/>
      <c r="AA29" s="109"/>
      <c r="AB29" s="1"/>
      <c r="AC29" s="1"/>
    </row>
    <row r="30" spans="1:29" ht="15" customHeight="1" x14ac:dyDescent="0.25">
      <c r="A30" s="98" t="s">
        <v>84</v>
      </c>
      <c r="B30" s="98"/>
      <c r="C30" s="98"/>
      <c r="D30" s="98"/>
      <c r="E30" s="98"/>
      <c r="F30" s="98"/>
      <c r="G30" s="98"/>
      <c r="H30" s="98"/>
      <c r="Q30" s="109"/>
      <c r="R30" s="109"/>
      <c r="S30" s="109"/>
      <c r="T30" s="109"/>
    </row>
    <row r="32" spans="1:29" ht="14.45" customHeight="1" x14ac:dyDescent="0.35">
      <c r="A32" s="7" t="s">
        <v>5</v>
      </c>
      <c r="H32" s="24"/>
      <c r="M32" s="16"/>
      <c r="N32" s="16"/>
      <c r="O32" s="16"/>
    </row>
    <row r="33" spans="1:9" ht="15" customHeight="1" x14ac:dyDescent="0.35">
      <c r="A33" s="5"/>
      <c r="B33" s="84" t="s">
        <v>75</v>
      </c>
      <c r="C33" s="84"/>
      <c r="D33" s="84"/>
      <c r="E33" s="84"/>
      <c r="F33" s="84"/>
      <c r="G33" s="84"/>
      <c r="H33" s="24"/>
    </row>
    <row r="34" spans="1:9" ht="15" customHeight="1" x14ac:dyDescent="0.25">
      <c r="A34" s="6"/>
      <c r="B34" s="84" t="s">
        <v>76</v>
      </c>
      <c r="C34" s="84"/>
      <c r="D34" s="84"/>
      <c r="E34" s="84"/>
      <c r="F34" s="84"/>
      <c r="G34" s="84"/>
    </row>
    <row r="35" spans="1:9" ht="14.45" customHeight="1" x14ac:dyDescent="0.25">
      <c r="A35" s="13"/>
      <c r="B35" t="s">
        <v>78</v>
      </c>
    </row>
    <row r="36" spans="1:9" ht="14.45" customHeight="1" x14ac:dyDescent="0.25">
      <c r="B36" s="15"/>
      <c r="C36" s="15"/>
      <c r="D36" s="15"/>
      <c r="E36" s="15"/>
      <c r="F36" s="15"/>
      <c r="G36" s="15"/>
    </row>
    <row r="37" spans="1:9" ht="14.45" customHeight="1" x14ac:dyDescent="0.25">
      <c r="A37" s="25"/>
    </row>
    <row r="38" spans="1:9" ht="14.45" customHeight="1" x14ac:dyDescent="0.25">
      <c r="A38" s="25"/>
    </row>
    <row r="39" spans="1:9" ht="14.45" customHeight="1" x14ac:dyDescent="0.25">
      <c r="A39" s="25"/>
    </row>
    <row r="41" spans="1:9" ht="14.45" customHeight="1" x14ac:dyDescent="0.25">
      <c r="I41" s="1"/>
    </row>
    <row r="42" spans="1:9" ht="14.45" customHeight="1" x14ac:dyDescent="0.25">
      <c r="I42" s="1"/>
    </row>
    <row r="43" spans="1:9" ht="14.45" customHeight="1" x14ac:dyDescent="0.25">
      <c r="I43" s="1"/>
    </row>
    <row r="44" spans="1:9" ht="15" customHeight="1" x14ac:dyDescent="0.25">
      <c r="I44" s="1"/>
    </row>
    <row r="45" spans="1:9" ht="15" customHeight="1" x14ac:dyDescent="0.25">
      <c r="I45" s="1"/>
    </row>
    <row r="46" spans="1:9" ht="14.45" customHeight="1" x14ac:dyDescent="0.25">
      <c r="I46" s="1"/>
    </row>
    <row r="47" spans="1:9" ht="14.45" customHeight="1" x14ac:dyDescent="0.25">
      <c r="I47" s="1"/>
    </row>
    <row r="48" spans="1:9" ht="15" customHeight="1" x14ac:dyDescent="0.25">
      <c r="I48" s="1"/>
    </row>
    <row r="49" spans="1:9" ht="14.45" customHeight="1" x14ac:dyDescent="0.25">
      <c r="I49" s="1"/>
    </row>
    <row r="51" spans="1:9" x14ac:dyDescent="0.25">
      <c r="A51" s="38"/>
      <c r="I51" s="1"/>
    </row>
    <row r="52" spans="1:9" x14ac:dyDescent="0.25">
      <c r="A52" s="38"/>
      <c r="I52" s="1"/>
    </row>
    <row r="53" spans="1:9" x14ac:dyDescent="0.25">
      <c r="A53" s="38"/>
      <c r="I53" s="1"/>
    </row>
    <row r="54" spans="1:9" x14ac:dyDescent="0.25">
      <c r="A54" s="38"/>
      <c r="I54" s="1"/>
    </row>
    <row r="56" spans="1:9" ht="14.45" customHeight="1" x14ac:dyDescent="0.25"/>
    <row r="72" spans="10:10" x14ac:dyDescent="0.25">
      <c r="J72" s="10"/>
    </row>
    <row r="73" spans="10:10" x14ac:dyDescent="0.25">
      <c r="J73" s="10"/>
    </row>
    <row r="82" spans="1:23" x14ac:dyDescent="0.25">
      <c r="W82" s="1"/>
    </row>
    <row r="83" spans="1:23" x14ac:dyDescent="0.25">
      <c r="W83" s="1"/>
    </row>
    <row r="84" spans="1:23" x14ac:dyDescent="0.25">
      <c r="W84" s="1"/>
    </row>
    <row r="85" spans="1:23" x14ac:dyDescent="0.25">
      <c r="V85" s="1"/>
      <c r="W85" s="1"/>
    </row>
    <row r="86" spans="1:23" x14ac:dyDescent="0.25">
      <c r="V86" s="1"/>
      <c r="W86" s="1"/>
    </row>
    <row r="87" spans="1:23" x14ac:dyDescent="0.25">
      <c r="A87" s="1"/>
      <c r="B87" s="1"/>
      <c r="C87" s="1"/>
      <c r="D87" s="1"/>
      <c r="E87" s="1"/>
      <c r="F87" s="1"/>
      <c r="V87" s="1"/>
      <c r="W87" s="1"/>
    </row>
    <row r="88" spans="1:23" x14ac:dyDescent="0.25">
      <c r="V88" s="1"/>
      <c r="W88" s="1"/>
    </row>
    <row r="89" spans="1:23" x14ac:dyDescent="0.25">
      <c r="V89" s="1"/>
      <c r="W89" s="1"/>
    </row>
    <row r="90" spans="1:23" x14ac:dyDescent="0.25">
      <c r="V90" s="1"/>
      <c r="W90" s="1"/>
    </row>
    <row r="91" spans="1:23" x14ac:dyDescent="0.25">
      <c r="V91" s="1"/>
      <c r="W91" s="1"/>
    </row>
    <row r="92" spans="1:23" x14ac:dyDescent="0.25">
      <c r="V92" s="1"/>
      <c r="W92" s="1"/>
    </row>
    <row r="93" spans="1:23" x14ac:dyDescent="0.25">
      <c r="V93" s="1"/>
      <c r="W93" s="1"/>
    </row>
    <row r="94" spans="1:23" x14ac:dyDescent="0.25">
      <c r="V94" s="1"/>
      <c r="W94" s="1"/>
    </row>
    <row r="95" spans="1:23" x14ac:dyDescent="0.25">
      <c r="V95" s="1"/>
      <c r="W95" s="1"/>
    </row>
    <row r="96" spans="1:23" x14ac:dyDescent="0.25">
      <c r="V96" s="1"/>
      <c r="W96" s="1"/>
    </row>
    <row r="97" spans="22:23" x14ac:dyDescent="0.25">
      <c r="V97" s="1"/>
      <c r="W97" s="1"/>
    </row>
    <row r="98" spans="22:23" x14ac:dyDescent="0.25">
      <c r="V98" s="1"/>
      <c r="W98" s="1"/>
    </row>
    <row r="99" spans="22:23" x14ac:dyDescent="0.25">
      <c r="V99" s="1"/>
      <c r="W99" s="1"/>
    </row>
    <row r="100" spans="22:23" x14ac:dyDescent="0.25">
      <c r="V100" s="1"/>
      <c r="W100" s="1"/>
    </row>
    <row r="101" spans="22:23" x14ac:dyDescent="0.25">
      <c r="V101" s="1"/>
      <c r="W101" s="1"/>
    </row>
    <row r="102" spans="22:23" x14ac:dyDescent="0.25">
      <c r="V102" s="1"/>
      <c r="W102" s="1"/>
    </row>
    <row r="103" spans="22:23" x14ac:dyDescent="0.25">
      <c r="V103" s="1"/>
      <c r="W103" s="1"/>
    </row>
    <row r="104" spans="22:23" x14ac:dyDescent="0.25">
      <c r="V104" s="1"/>
      <c r="W104" s="1"/>
    </row>
    <row r="105" spans="22:23" x14ac:dyDescent="0.25">
      <c r="V105" s="1"/>
      <c r="W105" s="1"/>
    </row>
    <row r="106" spans="22:23" x14ac:dyDescent="0.25">
      <c r="V106" s="1"/>
      <c r="W106" s="1"/>
    </row>
    <row r="107" spans="22:23" x14ac:dyDescent="0.25">
      <c r="V107" s="1"/>
      <c r="W107" s="1"/>
    </row>
    <row r="108" spans="22:23" x14ac:dyDescent="0.25">
      <c r="V108" s="1"/>
      <c r="W108" s="1"/>
    </row>
    <row r="109" spans="22:23" x14ac:dyDescent="0.25">
      <c r="V109" s="1"/>
      <c r="W109" s="1"/>
    </row>
    <row r="110" spans="22:23" x14ac:dyDescent="0.25">
      <c r="V110" s="1"/>
      <c r="W110" s="1"/>
    </row>
    <row r="111" spans="22:23" x14ac:dyDescent="0.25">
      <c r="V111" s="1"/>
      <c r="W111" s="1"/>
    </row>
    <row r="112" spans="22:23" x14ac:dyDescent="0.25">
      <c r="V112" s="1"/>
      <c r="W112" s="1"/>
    </row>
    <row r="113" spans="22:23" x14ac:dyDescent="0.25">
      <c r="V113" s="1"/>
      <c r="W113" s="1"/>
    </row>
    <row r="114" spans="22:23" x14ac:dyDescent="0.25">
      <c r="V114" s="1"/>
      <c r="W114" s="1"/>
    </row>
    <row r="115" spans="22:23" x14ac:dyDescent="0.25">
      <c r="V115" s="1"/>
      <c r="W115" s="1"/>
    </row>
    <row r="116" spans="22:23" x14ac:dyDescent="0.25">
      <c r="V116" s="1"/>
      <c r="W116" s="1"/>
    </row>
    <row r="117" spans="22:23" x14ac:dyDescent="0.25">
      <c r="V117" s="1"/>
      <c r="W117" s="1"/>
    </row>
    <row r="118" spans="22:23" x14ac:dyDescent="0.25">
      <c r="V118" s="1"/>
      <c r="W118" s="1"/>
    </row>
    <row r="119" spans="22:23" x14ac:dyDescent="0.25">
      <c r="V119" s="1"/>
      <c r="W119" s="1"/>
    </row>
    <row r="120" spans="22:23" x14ac:dyDescent="0.25">
      <c r="V120" s="1"/>
      <c r="W120" s="1"/>
    </row>
    <row r="121" spans="22:23" x14ac:dyDescent="0.25">
      <c r="V121" s="1"/>
      <c r="W121" s="1"/>
    </row>
    <row r="122" spans="22:23" x14ac:dyDescent="0.25">
      <c r="V122" s="1"/>
      <c r="W122" s="1"/>
    </row>
    <row r="123" spans="22:23" x14ac:dyDescent="0.25">
      <c r="V123" s="1"/>
      <c r="W123" s="1"/>
    </row>
    <row r="124" spans="22:23" x14ac:dyDescent="0.25">
      <c r="V124" s="1"/>
      <c r="W124" s="1"/>
    </row>
    <row r="125" spans="22:23" x14ac:dyDescent="0.25">
      <c r="V125" s="1"/>
      <c r="W125" s="1"/>
    </row>
    <row r="126" spans="22:23" x14ac:dyDescent="0.25">
      <c r="V126" s="1"/>
      <c r="W126" s="1"/>
    </row>
    <row r="127" spans="22:23" x14ac:dyDescent="0.25">
      <c r="V127" s="1"/>
      <c r="W127" s="1"/>
    </row>
    <row r="128" spans="22:23" x14ac:dyDescent="0.25">
      <c r="V128" s="1"/>
      <c r="W128" s="1"/>
    </row>
    <row r="129" spans="22:23" x14ac:dyDescent="0.25">
      <c r="V129" s="1"/>
      <c r="W129" s="1"/>
    </row>
    <row r="130" spans="22:23" x14ac:dyDescent="0.25">
      <c r="V130" s="1"/>
      <c r="W130" s="1"/>
    </row>
    <row r="131" spans="22:23" x14ac:dyDescent="0.25">
      <c r="V131" s="1"/>
      <c r="W131" s="1"/>
    </row>
    <row r="132" spans="22:23" x14ac:dyDescent="0.25">
      <c r="V132" s="1"/>
      <c r="W132" s="1"/>
    </row>
  </sheetData>
  <mergeCells count="57">
    <mergeCell ref="I4:L4"/>
    <mergeCell ref="A22:F22"/>
    <mergeCell ref="C23:F23"/>
    <mergeCell ref="I5:L5"/>
    <mergeCell ref="I6:L6"/>
    <mergeCell ref="I7:L7"/>
    <mergeCell ref="I8:L8"/>
    <mergeCell ref="I9:L9"/>
    <mergeCell ref="A11:F11"/>
    <mergeCell ref="A12:A15"/>
    <mergeCell ref="E12:F12"/>
    <mergeCell ref="E13:F13"/>
    <mergeCell ref="E14:F14"/>
    <mergeCell ref="G5:G9"/>
    <mergeCell ref="I13:L13"/>
    <mergeCell ref="G12:G16"/>
    <mergeCell ref="X29:AA29"/>
    <mergeCell ref="I19:L19"/>
    <mergeCell ref="I20:L20"/>
    <mergeCell ref="I21:L21"/>
    <mergeCell ref="P19:S19"/>
    <mergeCell ref="Q26:T26"/>
    <mergeCell ref="Q27:T27"/>
    <mergeCell ref="Q28:T28"/>
    <mergeCell ref="Q29:T29"/>
    <mergeCell ref="P21:S21"/>
    <mergeCell ref="G24:J27"/>
    <mergeCell ref="A1:F2"/>
    <mergeCell ref="E3:F3"/>
    <mergeCell ref="A4:F4"/>
    <mergeCell ref="A5:A8"/>
    <mergeCell ref="E5:F5"/>
    <mergeCell ref="E6:F6"/>
    <mergeCell ref="E7:F7"/>
    <mergeCell ref="E8:F8"/>
    <mergeCell ref="B34:G34"/>
    <mergeCell ref="A30:H30"/>
    <mergeCell ref="A29:F29"/>
    <mergeCell ref="A18:F18"/>
    <mergeCell ref="E19:F19"/>
    <mergeCell ref="C24:F25"/>
    <mergeCell ref="A28:F28"/>
    <mergeCell ref="G19:G21"/>
    <mergeCell ref="E15:F15"/>
    <mergeCell ref="B33:G33"/>
    <mergeCell ref="Q30:T30"/>
    <mergeCell ref="I15:L15"/>
    <mergeCell ref="P15:S15"/>
    <mergeCell ref="I16:L16"/>
    <mergeCell ref="P12:S12"/>
    <mergeCell ref="P13:S13"/>
    <mergeCell ref="P14:S14"/>
    <mergeCell ref="I12:L12"/>
    <mergeCell ref="P20:S20"/>
    <mergeCell ref="I14:L14"/>
    <mergeCell ref="P16:S16"/>
    <mergeCell ref="O17:T18"/>
  </mergeCells>
  <conditionalFormatting sqref="B25">
    <cfRule type="cellIs" dxfId="13" priority="1" operator="notEqual">
      <formula>45</formula>
    </cfRule>
    <cfRule type="cellIs" dxfId="12" priority="2" operator="equal">
      <formula>45</formula>
    </cfRule>
  </conditionalFormatting>
  <conditionalFormatting sqref="C10">
    <cfRule type="cellIs" dxfId="11" priority="6" operator="equal">
      <formula>20</formula>
    </cfRule>
    <cfRule type="cellIs" dxfId="10" priority="14" operator="lessThan">
      <formula>20</formula>
    </cfRule>
  </conditionalFormatting>
  <conditionalFormatting sqref="C17">
    <cfRule type="cellIs" dxfId="9" priority="5" operator="equal">
      <formula>17</formula>
    </cfRule>
    <cfRule type="cellIs" dxfId="8" priority="13" operator="notEqual">
      <formula>17</formula>
    </cfRule>
  </conditionalFormatting>
  <conditionalFormatting sqref="C21">
    <cfRule type="cellIs" dxfId="7" priority="9" operator="equal">
      <formula>8</formula>
    </cfRule>
    <cfRule type="cellIs" dxfId="6" priority="10" operator="notEqual">
      <formula>8</formula>
    </cfRule>
  </conditionalFormatting>
  <conditionalFormatting sqref="O28">
    <cfRule type="cellIs" priority="3" operator="equal">
      <formula>45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7"/>
  <sheetViews>
    <sheetView workbookViewId="0">
      <pane ySplit="3" topLeftCell="A4" activePane="bottomLeft" state="frozen"/>
      <selection pane="bottomLeft" activeCell="H25" sqref="H25:L27"/>
    </sheetView>
  </sheetViews>
  <sheetFormatPr baseColWidth="10" defaultColWidth="11.42578125" defaultRowHeight="15" x14ac:dyDescent="0.25"/>
  <cols>
    <col min="1" max="1" width="13" customWidth="1"/>
    <col min="2" max="2" width="12.42578125" customWidth="1"/>
    <col min="3" max="3" width="11.7109375" bestFit="1" customWidth="1"/>
    <col min="4" max="4" width="11" customWidth="1"/>
    <col min="5" max="5" width="10.5703125" customWidth="1"/>
    <col min="7" max="7" width="9.7109375" customWidth="1"/>
    <col min="13" max="13" width="14.7109375" customWidth="1"/>
    <col min="15" max="15" width="13.28515625" customWidth="1"/>
    <col min="16" max="16" width="18" customWidth="1"/>
    <col min="23" max="23" width="12.28515625" customWidth="1"/>
  </cols>
  <sheetData>
    <row r="1" spans="1:15" x14ac:dyDescent="0.25">
      <c r="A1" s="68" t="s">
        <v>106</v>
      </c>
      <c r="B1" s="68"/>
      <c r="C1" s="68"/>
      <c r="D1" s="68"/>
      <c r="E1" s="68"/>
      <c r="F1" s="68"/>
    </row>
    <row r="2" spans="1:15" x14ac:dyDescent="0.25">
      <c r="A2" s="68"/>
      <c r="B2" s="68"/>
      <c r="C2" s="68"/>
      <c r="D2" s="68"/>
      <c r="E2" s="68"/>
      <c r="F2" s="68"/>
      <c r="I2" s="15"/>
      <c r="J2" s="15"/>
      <c r="K2" s="15"/>
      <c r="L2" s="15"/>
      <c r="M2" s="15"/>
      <c r="N2" s="15"/>
    </row>
    <row r="3" spans="1:15" ht="15.7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01" t="s">
        <v>4</v>
      </c>
      <c r="F3" s="101"/>
    </row>
    <row r="4" spans="1:15" ht="15" customHeight="1" x14ac:dyDescent="0.25">
      <c r="A4" s="100" t="s">
        <v>13</v>
      </c>
      <c r="B4" s="100"/>
      <c r="C4" s="100"/>
      <c r="D4" s="100"/>
      <c r="E4" s="100"/>
      <c r="F4" s="100"/>
      <c r="H4" s="8" t="s">
        <v>29</v>
      </c>
      <c r="I4" s="79" t="s">
        <v>30</v>
      </c>
      <c r="J4" s="79"/>
      <c r="K4" s="79"/>
      <c r="L4" s="79"/>
      <c r="M4" s="8" t="s">
        <v>2</v>
      </c>
      <c r="N4" s="79" t="s">
        <v>31</v>
      </c>
      <c r="O4" s="79"/>
    </row>
    <row r="5" spans="1:15" ht="15" customHeight="1" x14ac:dyDescent="0.25">
      <c r="A5" s="102">
        <v>1</v>
      </c>
      <c r="B5" s="1"/>
      <c r="C5" s="1"/>
      <c r="D5" s="1"/>
      <c r="E5" s="107" t="s">
        <v>59</v>
      </c>
      <c r="F5" s="107"/>
      <c r="G5" s="91" t="s">
        <v>85</v>
      </c>
      <c r="H5" s="28" t="s">
        <v>14</v>
      </c>
      <c r="I5" s="78" t="s">
        <v>64</v>
      </c>
      <c r="J5" s="78"/>
      <c r="K5" s="78"/>
      <c r="L5" s="78"/>
      <c r="M5" s="17">
        <v>5</v>
      </c>
      <c r="N5" s="32" t="s">
        <v>69</v>
      </c>
      <c r="O5" s="1"/>
    </row>
    <row r="6" spans="1:15" ht="15" customHeight="1" x14ac:dyDescent="0.25">
      <c r="A6" s="102"/>
      <c r="B6" s="1"/>
      <c r="C6" s="1"/>
      <c r="D6" s="1"/>
      <c r="E6" s="107" t="s">
        <v>59</v>
      </c>
      <c r="F6" s="107"/>
      <c r="G6" s="92"/>
      <c r="H6" s="12" t="s">
        <v>15</v>
      </c>
      <c r="I6" s="72" t="s">
        <v>65</v>
      </c>
      <c r="J6" s="72"/>
      <c r="K6" s="72"/>
      <c r="L6" s="72"/>
      <c r="M6" s="1">
        <v>5</v>
      </c>
      <c r="N6" s="29" t="s">
        <v>69</v>
      </c>
      <c r="O6" s="1"/>
    </row>
    <row r="7" spans="1:15" ht="15" customHeight="1" x14ac:dyDescent="0.25">
      <c r="A7" s="102"/>
      <c r="B7" s="1"/>
      <c r="C7" s="1"/>
      <c r="D7" s="1"/>
      <c r="E7" s="107" t="s">
        <v>59</v>
      </c>
      <c r="F7" s="107"/>
      <c r="G7" s="92"/>
      <c r="H7" s="12" t="s">
        <v>16</v>
      </c>
      <c r="I7" s="72" t="s">
        <v>66</v>
      </c>
      <c r="J7" s="72"/>
      <c r="K7" s="72"/>
      <c r="L7" s="72"/>
      <c r="M7" s="1">
        <v>5</v>
      </c>
      <c r="N7" s="29" t="s">
        <v>69</v>
      </c>
      <c r="O7" s="1"/>
    </row>
    <row r="8" spans="1:15" ht="15" customHeight="1" x14ac:dyDescent="0.25">
      <c r="A8" s="102"/>
      <c r="B8" s="1"/>
      <c r="C8" s="1"/>
      <c r="D8" s="1"/>
      <c r="E8" s="107" t="s">
        <v>59</v>
      </c>
      <c r="F8" s="107"/>
      <c r="G8" s="92"/>
      <c r="H8" s="12" t="s">
        <v>17</v>
      </c>
      <c r="I8" s="72" t="s">
        <v>67</v>
      </c>
      <c r="J8" s="72"/>
      <c r="K8" s="72"/>
      <c r="L8" s="72"/>
      <c r="M8" s="1">
        <v>5</v>
      </c>
      <c r="N8" s="29" t="s">
        <v>70</v>
      </c>
      <c r="O8" s="1"/>
    </row>
    <row r="9" spans="1:15" ht="14.45" customHeight="1" x14ac:dyDescent="0.25">
      <c r="A9" s="8" t="s">
        <v>8</v>
      </c>
      <c r="B9" s="1"/>
      <c r="C9" s="1">
        <v>20</v>
      </c>
      <c r="D9" s="1" t="s">
        <v>9</v>
      </c>
      <c r="E9" s="1"/>
      <c r="F9" s="1"/>
      <c r="G9" s="93"/>
      <c r="H9" s="33" t="s">
        <v>18</v>
      </c>
      <c r="I9" s="73" t="s">
        <v>68</v>
      </c>
      <c r="J9" s="73"/>
      <c r="K9" s="73"/>
      <c r="L9" s="73"/>
      <c r="M9" s="30">
        <v>5</v>
      </c>
      <c r="N9" s="31" t="s">
        <v>70</v>
      </c>
      <c r="O9" s="1"/>
    </row>
    <row r="10" spans="1:15" x14ac:dyDescent="0.25">
      <c r="A10" s="8" t="s">
        <v>10</v>
      </c>
      <c r="B10" s="1"/>
      <c r="C10" s="21">
        <f>SUM(C5:C8)</f>
        <v>0</v>
      </c>
      <c r="D10" s="1" t="e">
        <f>SUMPRODUCT(D5:D8,C5:C8)/C10</f>
        <v>#DIV/0!</v>
      </c>
      <c r="E10" s="1"/>
      <c r="F10" s="1"/>
    </row>
    <row r="11" spans="1:15" x14ac:dyDescent="0.25">
      <c r="A11" s="100" t="s">
        <v>63</v>
      </c>
      <c r="B11" s="100"/>
      <c r="C11" s="100"/>
      <c r="D11" s="100"/>
      <c r="E11" s="100"/>
      <c r="F11" s="100"/>
      <c r="G11" s="91" t="s">
        <v>85</v>
      </c>
      <c r="H11" s="28" t="s">
        <v>32</v>
      </c>
      <c r="I11" s="78" t="s">
        <v>33</v>
      </c>
      <c r="J11" s="78"/>
      <c r="K11" s="78"/>
      <c r="L11" s="78"/>
      <c r="M11" s="17">
        <v>5</v>
      </c>
      <c r="N11" s="32" t="s">
        <v>34</v>
      </c>
    </row>
    <row r="12" spans="1:15" ht="15" customHeight="1" x14ac:dyDescent="0.25">
      <c r="A12" s="70">
        <v>2</v>
      </c>
      <c r="B12" s="1"/>
      <c r="C12" s="1"/>
      <c r="D12" s="1"/>
      <c r="E12" s="106" t="s">
        <v>59</v>
      </c>
      <c r="F12" s="106"/>
      <c r="G12" s="92"/>
      <c r="H12" s="12" t="s">
        <v>35</v>
      </c>
      <c r="I12" s="72" t="s">
        <v>36</v>
      </c>
      <c r="J12" s="72"/>
      <c r="K12" s="72"/>
      <c r="L12" s="72"/>
      <c r="M12" s="1">
        <v>5</v>
      </c>
      <c r="N12" s="29" t="s">
        <v>34</v>
      </c>
    </row>
    <row r="13" spans="1:15" ht="15" customHeight="1" x14ac:dyDescent="0.25">
      <c r="A13" s="70"/>
      <c r="B13" s="1"/>
      <c r="C13" s="1"/>
      <c r="D13" s="1"/>
      <c r="E13" s="106" t="s">
        <v>59</v>
      </c>
      <c r="F13" s="106"/>
      <c r="G13" s="92"/>
      <c r="H13" s="12" t="s">
        <v>37</v>
      </c>
      <c r="I13" s="72" t="s">
        <v>38</v>
      </c>
      <c r="J13" s="72"/>
      <c r="K13" s="72"/>
      <c r="L13" s="72"/>
      <c r="M13" s="1">
        <v>5</v>
      </c>
      <c r="N13" s="29" t="s">
        <v>34</v>
      </c>
    </row>
    <row r="14" spans="1:15" ht="15" customHeight="1" x14ac:dyDescent="0.25">
      <c r="A14" s="70"/>
      <c r="B14" s="1"/>
      <c r="C14" s="1"/>
      <c r="D14" s="1"/>
      <c r="E14" s="103" t="s">
        <v>100</v>
      </c>
      <c r="F14" s="103"/>
      <c r="G14" s="92"/>
      <c r="H14" s="12" t="s">
        <v>39</v>
      </c>
      <c r="I14" s="72" t="s">
        <v>40</v>
      </c>
      <c r="J14" s="72"/>
      <c r="K14" s="72"/>
      <c r="L14" s="72"/>
      <c r="M14" s="1">
        <v>5</v>
      </c>
      <c r="N14" s="29" t="s">
        <v>34</v>
      </c>
    </row>
    <row r="15" spans="1:15" ht="15" customHeight="1" x14ac:dyDescent="0.25">
      <c r="A15" s="1" t="s">
        <v>8</v>
      </c>
      <c r="B15" s="1"/>
      <c r="C15" s="1">
        <v>10</v>
      </c>
      <c r="D15" s="1" t="s">
        <v>9</v>
      </c>
      <c r="G15" s="92"/>
      <c r="H15" s="12" t="s">
        <v>41</v>
      </c>
      <c r="I15" s="72" t="s">
        <v>42</v>
      </c>
      <c r="J15" s="72"/>
      <c r="K15" s="72"/>
      <c r="L15" s="72"/>
      <c r="M15" s="1">
        <v>6</v>
      </c>
      <c r="N15" s="29" t="s">
        <v>34</v>
      </c>
    </row>
    <row r="16" spans="1:15" ht="15" customHeight="1" x14ac:dyDescent="0.25">
      <c r="A16" s="1" t="s">
        <v>10</v>
      </c>
      <c r="B16" s="1"/>
      <c r="C16" s="21">
        <f>SUM(C12:C14)</f>
        <v>0</v>
      </c>
      <c r="D16" s="1" t="e">
        <f>SUMPRODUCT(C12:C13,D12:D13)/C16</f>
        <v>#DIV/0!</v>
      </c>
      <c r="E16" s="1"/>
      <c r="F16" s="1"/>
      <c r="G16" s="92"/>
      <c r="H16" s="12" t="s">
        <v>43</v>
      </c>
      <c r="I16" s="72" t="s">
        <v>44</v>
      </c>
      <c r="J16" s="72"/>
      <c r="K16" s="72"/>
      <c r="L16" s="72"/>
      <c r="M16" s="1">
        <v>6</v>
      </c>
      <c r="N16" s="29" t="s">
        <v>34</v>
      </c>
    </row>
    <row r="17" spans="1:14" ht="15" customHeight="1" x14ac:dyDescent="0.25">
      <c r="A17" s="105"/>
      <c r="B17" s="105"/>
      <c r="C17" s="105"/>
      <c r="D17" s="105"/>
      <c r="E17" s="105"/>
      <c r="F17" s="105"/>
      <c r="G17" s="92"/>
      <c r="H17" s="12" t="s">
        <v>45</v>
      </c>
      <c r="I17" s="72" t="s">
        <v>46</v>
      </c>
      <c r="J17" s="72"/>
      <c r="K17" s="72"/>
      <c r="L17" s="72"/>
      <c r="M17" s="1">
        <v>6</v>
      </c>
      <c r="N17" s="29" t="s">
        <v>34</v>
      </c>
    </row>
    <row r="18" spans="1:14" ht="15" customHeight="1" x14ac:dyDescent="0.25">
      <c r="A18" s="1" t="s">
        <v>27</v>
      </c>
      <c r="B18" s="1" t="s">
        <v>2</v>
      </c>
      <c r="C18" s="79" t="s">
        <v>28</v>
      </c>
      <c r="D18" s="79"/>
      <c r="E18" s="79"/>
      <c r="F18" s="79"/>
      <c r="G18" s="92"/>
      <c r="H18" s="12" t="s">
        <v>47</v>
      </c>
      <c r="I18" s="72" t="s">
        <v>48</v>
      </c>
      <c r="J18" s="72"/>
      <c r="K18" s="72"/>
      <c r="L18" s="72"/>
      <c r="M18" s="1">
        <v>6</v>
      </c>
      <c r="N18" s="29" t="s">
        <v>34</v>
      </c>
    </row>
    <row r="19" spans="1:14" ht="14.45" customHeight="1" x14ac:dyDescent="0.25">
      <c r="A19" s="8" t="s">
        <v>8</v>
      </c>
      <c r="B19" s="1">
        <v>30</v>
      </c>
      <c r="C19" s="99" t="e">
        <f>(SUMPRODUCT(D5:D8,C5:C8)+SUMPRODUCT(D12:D13,C12:C13))/(C10+SUM(C12:C13))</f>
        <v>#DIV/0!</v>
      </c>
      <c r="D19" s="99"/>
      <c r="E19" s="99"/>
      <c r="F19" s="99"/>
      <c r="G19" s="92"/>
      <c r="H19" s="12" t="s">
        <v>49</v>
      </c>
      <c r="I19" s="72" t="s">
        <v>50</v>
      </c>
      <c r="J19" s="72"/>
      <c r="K19" s="72"/>
      <c r="L19" s="72"/>
      <c r="M19" s="1">
        <v>6</v>
      </c>
      <c r="N19" s="29" t="s">
        <v>34</v>
      </c>
    </row>
    <row r="20" spans="1:14" ht="14.45" customHeight="1" x14ac:dyDescent="0.25">
      <c r="A20" s="8" t="s">
        <v>10</v>
      </c>
      <c r="B20" s="1">
        <f>SUM(C10+C16)</f>
        <v>0</v>
      </c>
      <c r="C20" s="99"/>
      <c r="D20" s="99"/>
      <c r="E20" s="99"/>
      <c r="F20" s="99"/>
      <c r="G20" s="93"/>
      <c r="H20" s="45" t="s">
        <v>19</v>
      </c>
      <c r="I20" s="73" t="s">
        <v>71</v>
      </c>
      <c r="J20" s="73"/>
      <c r="K20" s="73"/>
      <c r="L20" s="73"/>
      <c r="M20" s="30">
        <v>4</v>
      </c>
      <c r="N20" s="31" t="s">
        <v>34</v>
      </c>
    </row>
    <row r="21" spans="1:14" ht="14.45" customHeight="1" x14ac:dyDescent="0.25">
      <c r="H21" s="108" t="s">
        <v>99</v>
      </c>
      <c r="I21" s="108"/>
      <c r="J21" s="108"/>
      <c r="K21" s="108"/>
    </row>
    <row r="22" spans="1:14" ht="14.45" customHeight="1" x14ac:dyDescent="0.25">
      <c r="A22" s="84" t="s">
        <v>82</v>
      </c>
      <c r="B22" s="84"/>
      <c r="C22" s="84"/>
      <c r="D22" s="84"/>
      <c r="E22" s="84"/>
      <c r="F22" s="84"/>
      <c r="H22" s="89"/>
      <c r="I22" s="89"/>
      <c r="J22" s="89"/>
      <c r="K22" s="89"/>
    </row>
    <row r="23" spans="1:14" ht="14.45" customHeight="1" x14ac:dyDescent="0.25">
      <c r="A23" s="84" t="s">
        <v>83</v>
      </c>
      <c r="B23" s="84"/>
      <c r="C23" s="84"/>
      <c r="D23" s="84"/>
      <c r="E23" s="84"/>
      <c r="F23" s="84"/>
      <c r="H23" s="89"/>
      <c r="I23" s="89"/>
      <c r="J23" s="89"/>
      <c r="K23" s="89"/>
    </row>
    <row r="24" spans="1:14" ht="14.45" customHeight="1" x14ac:dyDescent="0.25">
      <c r="A24" t="s">
        <v>84</v>
      </c>
    </row>
    <row r="25" spans="1:14" ht="14.45" customHeight="1" x14ac:dyDescent="0.25">
      <c r="H25" s="95" t="s">
        <v>110</v>
      </c>
      <c r="I25" s="95"/>
      <c r="J25" s="95"/>
      <c r="K25" s="95"/>
      <c r="L25" s="95"/>
    </row>
    <row r="26" spans="1:14" ht="14.45" customHeight="1" x14ac:dyDescent="0.25">
      <c r="A26" s="7" t="s">
        <v>5</v>
      </c>
      <c r="H26" s="95"/>
      <c r="I26" s="95"/>
      <c r="J26" s="95"/>
      <c r="K26" s="95"/>
      <c r="L26" s="95"/>
    </row>
    <row r="27" spans="1:14" x14ac:dyDescent="0.25">
      <c r="A27" s="5"/>
      <c r="B27" s="84" t="s">
        <v>75</v>
      </c>
      <c r="C27" s="84"/>
      <c r="D27" s="84"/>
      <c r="E27" s="84"/>
      <c r="F27" s="84"/>
      <c r="G27" s="84"/>
      <c r="H27" s="95"/>
      <c r="I27" s="95"/>
      <c r="J27" s="95"/>
      <c r="K27" s="95"/>
      <c r="L27" s="95"/>
    </row>
    <row r="28" spans="1:14" ht="14.45" customHeight="1" x14ac:dyDescent="0.25">
      <c r="A28" s="6"/>
      <c r="B28" s="84" t="s">
        <v>76</v>
      </c>
      <c r="C28" s="84"/>
      <c r="D28" s="84"/>
      <c r="E28" s="84"/>
      <c r="F28" s="84"/>
      <c r="G28" s="84"/>
    </row>
    <row r="29" spans="1:14" ht="15" customHeight="1" x14ac:dyDescent="0.25">
      <c r="A29" s="13"/>
      <c r="B29" t="s">
        <v>78</v>
      </c>
    </row>
    <row r="30" spans="1:14" ht="14.45" customHeight="1" x14ac:dyDescent="0.25">
      <c r="B30" s="15"/>
      <c r="C30" s="15"/>
      <c r="D30" s="15"/>
      <c r="E30" s="15"/>
      <c r="F30" s="15"/>
      <c r="G30" s="15"/>
    </row>
    <row r="31" spans="1:14" ht="14.45" customHeight="1" x14ac:dyDescent="0.25">
      <c r="A31" s="25"/>
    </row>
    <row r="32" spans="1:14" ht="15" customHeight="1" x14ac:dyDescent="0.25">
      <c r="A32" s="25"/>
    </row>
    <row r="33" spans="1:9" ht="15" customHeight="1" x14ac:dyDescent="0.25"/>
    <row r="34" spans="1:9" ht="14.45" customHeight="1" x14ac:dyDescent="0.25">
      <c r="A34" s="25"/>
      <c r="I34" s="1"/>
    </row>
    <row r="35" spans="1:9" ht="14.45" customHeight="1" x14ac:dyDescent="0.25">
      <c r="A35" s="25"/>
      <c r="I35" s="1"/>
    </row>
    <row r="36" spans="1:9" ht="14.45" customHeight="1" x14ac:dyDescent="0.25">
      <c r="A36" s="25"/>
      <c r="I36" s="1"/>
    </row>
    <row r="37" spans="1:9" ht="14.45" customHeight="1" x14ac:dyDescent="0.25">
      <c r="A37" s="25"/>
      <c r="I37" s="1"/>
    </row>
    <row r="38" spans="1:9" ht="14.45" customHeight="1" x14ac:dyDescent="0.25">
      <c r="A38" s="25"/>
      <c r="I38" s="1"/>
    </row>
    <row r="39" spans="1:9" ht="14.45" customHeight="1" x14ac:dyDescent="0.25">
      <c r="A39" s="25"/>
      <c r="I39" s="1"/>
    </row>
    <row r="40" spans="1:9" ht="14.45" customHeight="1" x14ac:dyDescent="0.25">
      <c r="A40" s="25"/>
      <c r="I40" s="1"/>
    </row>
    <row r="41" spans="1:9" ht="14.45" customHeight="1" x14ac:dyDescent="0.25">
      <c r="A41" s="25"/>
      <c r="I41" s="1"/>
    </row>
    <row r="42" spans="1:9" ht="14.45" customHeight="1" x14ac:dyDescent="0.25">
      <c r="A42" s="25"/>
      <c r="I42" s="1"/>
    </row>
    <row r="43" spans="1:9" ht="15" customHeight="1" x14ac:dyDescent="0.25">
      <c r="A43" s="25"/>
    </row>
    <row r="44" spans="1:9" ht="14.45" customHeight="1" x14ac:dyDescent="0.25"/>
    <row r="45" spans="1:9" ht="14.45" customHeight="1" x14ac:dyDescent="0.25"/>
    <row r="46" spans="1:9" ht="14.45" customHeight="1" x14ac:dyDescent="0.25"/>
    <row r="47" spans="1:9" ht="14.45" customHeight="1" x14ac:dyDescent="0.25">
      <c r="F47" s="7"/>
    </row>
    <row r="51" ht="14.45" customHeight="1" x14ac:dyDescent="0.25"/>
    <row r="77" spans="22:23" x14ac:dyDescent="0.25">
      <c r="W77" s="1"/>
    </row>
    <row r="78" spans="22:23" x14ac:dyDescent="0.25">
      <c r="W78" s="1"/>
    </row>
    <row r="79" spans="22:23" x14ac:dyDescent="0.25">
      <c r="W79" s="1"/>
    </row>
    <row r="80" spans="22:23" x14ac:dyDescent="0.25">
      <c r="V80" s="1"/>
      <c r="W80" s="1"/>
    </row>
    <row r="81" spans="1:23" x14ac:dyDescent="0.25">
      <c r="V81" s="1"/>
      <c r="W81" s="1"/>
    </row>
    <row r="82" spans="1:23" x14ac:dyDescent="0.25">
      <c r="A82" s="1"/>
      <c r="B82" s="1"/>
      <c r="C82" s="1"/>
      <c r="D82" s="1"/>
      <c r="E82" s="1"/>
      <c r="F82" s="1"/>
      <c r="V82" s="1"/>
      <c r="W82" s="1"/>
    </row>
    <row r="83" spans="1:23" x14ac:dyDescent="0.25">
      <c r="V83" s="1"/>
      <c r="W83" s="1"/>
    </row>
    <row r="84" spans="1:23" x14ac:dyDescent="0.25">
      <c r="V84" s="1"/>
      <c r="W84" s="1"/>
    </row>
    <row r="85" spans="1:23" x14ac:dyDescent="0.25">
      <c r="V85" s="1"/>
      <c r="W85" s="1"/>
    </row>
    <row r="86" spans="1:23" x14ac:dyDescent="0.25">
      <c r="V86" s="1"/>
      <c r="W86" s="1"/>
    </row>
    <row r="87" spans="1:23" x14ac:dyDescent="0.25">
      <c r="V87" s="1"/>
      <c r="W87" s="1"/>
    </row>
    <row r="88" spans="1:23" x14ac:dyDescent="0.25">
      <c r="V88" s="1"/>
      <c r="W88" s="1"/>
    </row>
    <row r="89" spans="1:23" x14ac:dyDescent="0.25">
      <c r="V89" s="1"/>
      <c r="W89" s="1"/>
    </row>
    <row r="90" spans="1:23" x14ac:dyDescent="0.25">
      <c r="V90" s="1"/>
      <c r="W90" s="1"/>
    </row>
    <row r="91" spans="1:23" x14ac:dyDescent="0.25">
      <c r="V91" s="1"/>
      <c r="W91" s="1"/>
    </row>
    <row r="92" spans="1:23" x14ac:dyDescent="0.25">
      <c r="V92" s="1"/>
      <c r="W92" s="1"/>
    </row>
    <row r="93" spans="1:23" x14ac:dyDescent="0.25">
      <c r="V93" s="1"/>
      <c r="W93" s="1"/>
    </row>
    <row r="94" spans="1:23" x14ac:dyDescent="0.25">
      <c r="V94" s="1"/>
      <c r="W94" s="1"/>
    </row>
    <row r="95" spans="1:23" x14ac:dyDescent="0.25">
      <c r="V95" s="1"/>
      <c r="W95" s="1"/>
    </row>
    <row r="96" spans="1:23" x14ac:dyDescent="0.25">
      <c r="V96" s="1"/>
      <c r="W96" s="1"/>
    </row>
    <row r="97" spans="22:23" x14ac:dyDescent="0.25">
      <c r="V97" s="1"/>
      <c r="W97" s="1"/>
    </row>
    <row r="98" spans="22:23" x14ac:dyDescent="0.25">
      <c r="V98" s="1"/>
      <c r="W98" s="1"/>
    </row>
    <row r="99" spans="22:23" x14ac:dyDescent="0.25">
      <c r="V99" s="1"/>
      <c r="W99" s="1"/>
    </row>
    <row r="100" spans="22:23" x14ac:dyDescent="0.25">
      <c r="V100" s="1"/>
      <c r="W100" s="1"/>
    </row>
    <row r="101" spans="22:23" x14ac:dyDescent="0.25">
      <c r="V101" s="1"/>
      <c r="W101" s="1"/>
    </row>
    <row r="102" spans="22:23" x14ac:dyDescent="0.25">
      <c r="V102" s="1"/>
      <c r="W102" s="1"/>
    </row>
    <row r="103" spans="22:23" x14ac:dyDescent="0.25">
      <c r="V103" s="1"/>
      <c r="W103" s="1"/>
    </row>
    <row r="104" spans="22:23" x14ac:dyDescent="0.25">
      <c r="V104" s="1"/>
      <c r="W104" s="1"/>
    </row>
    <row r="105" spans="22:23" x14ac:dyDescent="0.25">
      <c r="V105" s="1"/>
      <c r="W105" s="1"/>
    </row>
    <row r="106" spans="22:23" x14ac:dyDescent="0.25">
      <c r="V106" s="1"/>
      <c r="W106" s="1"/>
    </row>
    <row r="107" spans="22:23" x14ac:dyDescent="0.25">
      <c r="V107" s="1"/>
      <c r="W107" s="1"/>
    </row>
    <row r="108" spans="22:23" x14ac:dyDescent="0.25">
      <c r="V108" s="1"/>
      <c r="W108" s="1"/>
    </row>
    <row r="109" spans="22:23" x14ac:dyDescent="0.25">
      <c r="V109" s="1"/>
      <c r="W109" s="1"/>
    </row>
    <row r="110" spans="22:23" x14ac:dyDescent="0.25">
      <c r="V110" s="1"/>
      <c r="W110" s="1"/>
    </row>
    <row r="111" spans="22:23" x14ac:dyDescent="0.25">
      <c r="V111" s="1"/>
      <c r="W111" s="1"/>
    </row>
    <row r="112" spans="22:23" x14ac:dyDescent="0.25">
      <c r="V112" s="1"/>
      <c r="W112" s="1"/>
    </row>
    <row r="113" spans="22:23" x14ac:dyDescent="0.25">
      <c r="V113" s="1"/>
      <c r="W113" s="1"/>
    </row>
    <row r="114" spans="22:23" x14ac:dyDescent="0.25">
      <c r="V114" s="1"/>
      <c r="W114" s="1"/>
    </row>
    <row r="115" spans="22:23" x14ac:dyDescent="0.25">
      <c r="V115" s="1"/>
      <c r="W115" s="1"/>
    </row>
    <row r="116" spans="22:23" x14ac:dyDescent="0.25">
      <c r="V116" s="1"/>
      <c r="W116" s="1"/>
    </row>
    <row r="117" spans="22:23" x14ac:dyDescent="0.25">
      <c r="V117" s="1"/>
      <c r="W117" s="1"/>
    </row>
    <row r="118" spans="22:23" x14ac:dyDescent="0.25">
      <c r="V118" s="1"/>
      <c r="W118" s="1"/>
    </row>
    <row r="119" spans="22:23" x14ac:dyDescent="0.25">
      <c r="V119" s="1"/>
      <c r="W119" s="1"/>
    </row>
    <row r="120" spans="22:23" x14ac:dyDescent="0.25">
      <c r="V120" s="1"/>
      <c r="W120" s="1"/>
    </row>
    <row r="121" spans="22:23" x14ac:dyDescent="0.25">
      <c r="V121" s="1"/>
      <c r="W121" s="1"/>
    </row>
    <row r="122" spans="22:23" x14ac:dyDescent="0.25">
      <c r="V122" s="1"/>
      <c r="W122" s="1"/>
    </row>
    <row r="123" spans="22:23" x14ac:dyDescent="0.25">
      <c r="V123" s="1"/>
      <c r="W123" s="1"/>
    </row>
    <row r="124" spans="22:23" x14ac:dyDescent="0.25">
      <c r="V124" s="1"/>
      <c r="W124" s="1"/>
    </row>
    <row r="125" spans="22:23" x14ac:dyDescent="0.25">
      <c r="V125" s="1"/>
      <c r="W125" s="1"/>
    </row>
    <row r="126" spans="22:23" x14ac:dyDescent="0.25">
      <c r="V126" s="1"/>
      <c r="W126" s="1"/>
    </row>
    <row r="127" spans="22:23" x14ac:dyDescent="0.25">
      <c r="V127" s="1"/>
      <c r="W127" s="1"/>
    </row>
  </sheetData>
  <mergeCells count="41">
    <mergeCell ref="N4:O4"/>
    <mergeCell ref="I15:L15"/>
    <mergeCell ref="I16:L16"/>
    <mergeCell ref="I17:L17"/>
    <mergeCell ref="I18:L18"/>
    <mergeCell ref="I8:L8"/>
    <mergeCell ref="I7:L7"/>
    <mergeCell ref="I6:L6"/>
    <mergeCell ref="I5:L5"/>
    <mergeCell ref="I4:L4"/>
    <mergeCell ref="I9:L9"/>
    <mergeCell ref="B28:G28"/>
    <mergeCell ref="I11:L11"/>
    <mergeCell ref="I12:L12"/>
    <mergeCell ref="I13:L13"/>
    <mergeCell ref="I14:L14"/>
    <mergeCell ref="A17:F17"/>
    <mergeCell ref="C18:F18"/>
    <mergeCell ref="C19:F20"/>
    <mergeCell ref="A22:F22"/>
    <mergeCell ref="A23:F23"/>
    <mergeCell ref="A12:A14"/>
    <mergeCell ref="E12:F12"/>
    <mergeCell ref="E13:F13"/>
    <mergeCell ref="I20:L20"/>
    <mergeCell ref="G11:G20"/>
    <mergeCell ref="B27:G27"/>
    <mergeCell ref="H21:K23"/>
    <mergeCell ref="E14:F14"/>
    <mergeCell ref="H25:L27"/>
    <mergeCell ref="A1:F2"/>
    <mergeCell ref="E3:F3"/>
    <mergeCell ref="A4:F4"/>
    <mergeCell ref="A5:A8"/>
    <mergeCell ref="E5:F5"/>
    <mergeCell ref="E6:F6"/>
    <mergeCell ref="E7:F7"/>
    <mergeCell ref="E8:F8"/>
    <mergeCell ref="I19:L19"/>
    <mergeCell ref="A11:F11"/>
    <mergeCell ref="G5:G9"/>
  </mergeCells>
  <conditionalFormatting sqref="B20">
    <cfRule type="cellIs" dxfId="5" priority="1" operator="notEqual">
      <formula>30</formula>
    </cfRule>
    <cfRule type="cellIs" dxfId="4" priority="2" operator="equal">
      <formula>30</formula>
    </cfRule>
  </conditionalFormatting>
  <conditionalFormatting sqref="C10">
    <cfRule type="cellIs" dxfId="3" priority="4" operator="equal">
      <formula>20</formula>
    </cfRule>
    <cfRule type="cellIs" dxfId="2" priority="8" operator="lessThan">
      <formula>20</formula>
    </cfRule>
  </conditionalFormatting>
  <conditionalFormatting sqref="C16">
    <cfRule type="cellIs" dxfId="1" priority="3" operator="equal">
      <formula>10</formula>
    </cfRule>
    <cfRule type="cellIs" dxfId="0" priority="7" operator="notEqual">
      <formula>10</formula>
    </cfRule>
  </conditionalFormatting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Anleitung</vt:lpstr>
      <vt:lpstr>HF 180 u. 150</vt:lpstr>
      <vt:lpstr>2. HF 75</vt:lpstr>
      <vt:lpstr>NF 45</vt:lpstr>
      <vt:lpstr>NF 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Becker</dc:creator>
  <cp:keywords/>
  <dc:description/>
  <cp:lastModifiedBy>Kohlmann, Karolina</cp:lastModifiedBy>
  <cp:revision/>
  <cp:lastPrinted>2024-03-04T08:58:40Z</cp:lastPrinted>
  <dcterms:created xsi:type="dcterms:W3CDTF">2023-08-16T12:48:27Z</dcterms:created>
  <dcterms:modified xsi:type="dcterms:W3CDTF">2024-03-04T11:20:27Z</dcterms:modified>
  <cp:category/>
  <cp:contentStatus/>
</cp:coreProperties>
</file>